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6 Субсидии ЮЛ и ИП РМР 2022" sheetId="4" r:id="rId1"/>
  </sheets>
  <definedNames>
    <definedName name="_xlnm.Print_Area" localSheetId="0">'Пр6 Субсидии ЮЛ и ИП РМР 2022'!$A$1:$G$50</definedName>
  </definedNames>
  <calcPr calcId="124519"/>
</workbook>
</file>

<file path=xl/calcChain.xml><?xml version="1.0" encoding="utf-8"?>
<calcChain xmlns="http://schemas.openxmlformats.org/spreadsheetml/2006/main">
  <c r="G49" i="4"/>
  <c r="G46"/>
  <c r="G43"/>
  <c r="G24"/>
  <c r="G132"/>
  <c r="G131" s="1"/>
  <c r="G130" s="1"/>
  <c r="G129" s="1"/>
  <c r="G127"/>
  <c r="G126" s="1"/>
  <c r="G124"/>
  <c r="G123" s="1"/>
  <c r="G120"/>
  <c r="G119" s="1"/>
  <c r="G118" s="1"/>
  <c r="G116"/>
  <c r="G115" s="1"/>
  <c r="G114" s="1"/>
  <c r="G112"/>
  <c r="G111" s="1"/>
  <c r="G109"/>
  <c r="G108" s="1"/>
  <c r="G105"/>
  <c r="G104" s="1"/>
  <c r="G102"/>
  <c r="G101" s="1"/>
  <c r="G98"/>
  <c r="G97" s="1"/>
  <c r="G95"/>
  <c r="G94" s="1"/>
  <c r="G90"/>
  <c r="G89" s="1"/>
  <c r="G88" s="1"/>
  <c r="G87" s="1"/>
  <c r="G86"/>
  <c r="G85" s="1"/>
  <c r="G84" s="1"/>
  <c r="G83" s="1"/>
  <c r="G81"/>
  <c r="G80" s="1"/>
  <c r="G79"/>
  <c r="G78" s="1"/>
  <c r="G77" s="1"/>
  <c r="G75"/>
  <c r="G74" s="1"/>
  <c r="G73"/>
  <c r="G72" s="1"/>
  <c r="G71" s="1"/>
  <c r="G69"/>
  <c r="G68" s="1"/>
  <c r="G66"/>
  <c r="G65" s="1"/>
  <c r="G93" l="1"/>
  <c r="G107"/>
  <c r="G100"/>
  <c r="G122"/>
  <c r="G64"/>
  <c r="G63" s="1"/>
  <c r="G92" l="1"/>
  <c r="G62" s="1"/>
  <c r="G61" s="1"/>
  <c r="G60" s="1"/>
  <c r="G134" l="1"/>
  <c r="G52"/>
  <c r="G142" s="1"/>
  <c r="G45" l="1"/>
  <c r="G44" s="1"/>
  <c r="G48" l="1"/>
  <c r="G47" s="1"/>
  <c r="G42"/>
  <c r="G41" s="1"/>
  <c r="G37"/>
  <c r="G36" s="1"/>
  <c r="G34"/>
  <c r="G33" s="1"/>
  <c r="G32"/>
  <c r="G31" s="1"/>
  <c r="G30" s="1"/>
  <c r="G29"/>
  <c r="G28" s="1"/>
  <c r="G27" s="1"/>
  <c r="G23"/>
  <c r="G22" s="1"/>
  <c r="G21"/>
  <c r="G20" s="1"/>
  <c r="G19" s="1"/>
  <c r="G17"/>
  <c r="G16" s="1"/>
  <c r="G40" l="1"/>
  <c r="G39" s="1"/>
  <c r="G26"/>
  <c r="G25" s="1"/>
  <c r="G15"/>
  <c r="G14" s="1"/>
  <c r="G13" s="1"/>
  <c r="G50" l="1"/>
  <c r="G141" s="1"/>
  <c r="G143" s="1"/>
  <c r="G51" l="1"/>
  <c r="G53" s="1"/>
</calcChain>
</file>

<file path=xl/sharedStrings.xml><?xml version="1.0" encoding="utf-8"?>
<sst xmlns="http://schemas.openxmlformats.org/spreadsheetml/2006/main" count="637" uniqueCount="128">
  <si>
    <t>Наименование</t>
  </si>
  <si>
    <t>Целевая статья</t>
  </si>
  <si>
    <t>Вид рас-ходов</t>
  </si>
  <si>
    <t>3</t>
  </si>
  <si>
    <t>4</t>
  </si>
  <si>
    <t>5</t>
  </si>
  <si>
    <t>6</t>
  </si>
  <si>
    <t>01</t>
  </si>
  <si>
    <t>06</t>
  </si>
  <si>
    <t>Выполнение функций органами местного самоуправления</t>
  </si>
  <si>
    <t>91</t>
  </si>
  <si>
    <t>0</t>
  </si>
  <si>
    <t>00</t>
  </si>
  <si>
    <t>00000</t>
  </si>
  <si>
    <t>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</si>
  <si>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</si>
  <si>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</si>
  <si>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</si>
  <si>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</si>
  <si>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</si>
  <si>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</si>
  <si>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99</t>
  </si>
  <si>
    <t>Расходы по исполнению отдельных обязательств</t>
  </si>
  <si>
    <t>Расходы на судебные издержки и исполнение судебных решений</t>
  </si>
  <si>
    <t>1</t>
  </si>
  <si>
    <t>Расходы по исполнительным листам</t>
  </si>
  <si>
    <t>08510</t>
  </si>
  <si>
    <t>Исполнение судебных актов</t>
  </si>
  <si>
    <t>830</t>
  </si>
  <si>
    <t>03</t>
  </si>
  <si>
    <t>Прочие непрограммные расходы органов исполнительной власти муниципального образования</t>
  </si>
  <si>
    <t>04</t>
  </si>
  <si>
    <t>05</t>
  </si>
  <si>
    <t>02</t>
  </si>
  <si>
    <t>Реализация основного мероприятия</t>
  </si>
  <si>
    <t>V0000</t>
  </si>
  <si>
    <t>07</t>
  </si>
  <si>
    <t>75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</si>
  <si>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</t>
  </si>
  <si>
    <t xml:space="preserve">Основное мероприятие "Ликвидация и профилактика, возникновения опасных участков на сети автомобильных дорог" 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</si>
  <si>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</si>
  <si>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G0800</t>
  </si>
  <si>
    <t>00К30</t>
  </si>
  <si>
    <t>Нанесение пешеходной дорожной разметки на улично-дорожную сеть</t>
  </si>
  <si>
    <t>00К50</t>
  </si>
  <si>
    <t>Муниципальная программа  "Развитие транспортной системы в Ртищевском муниципальном районе на 2017-2020 годы"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</si>
  <si>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</si>
  <si>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асфальтобетонного покрытия улиц в границах сельских населенных пунктов"</t>
  </si>
  <si>
    <t>Реализация основного мероприятия за счет средств муниципального дорожного фонда (переданные полномочия)</t>
  </si>
  <si>
    <t>G0810</t>
  </si>
  <si>
    <t>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</si>
  <si>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</t>
  </si>
  <si>
    <t>S7300</t>
  </si>
  <si>
    <t>08</t>
  </si>
  <si>
    <t>77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</si>
  <si>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</si>
  <si>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Государственная поддержка малого и среднего предпринимательства, включая крестьянские (фермерские) хозяйства</t>
  </si>
  <si>
    <t>50640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</si>
  <si>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</si>
  <si>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</si>
  <si>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Реализация мероприятий муниципальных программ развития малого и среднего предпринимательства за счет средств областного бюджета</t>
  </si>
  <si>
    <t>R064A</t>
  </si>
  <si>
    <t>L064A</t>
  </si>
  <si>
    <t xml:space="preserve">Информационное обеспечение деятельности органов местного самоуправления </t>
  </si>
  <si>
    <t>08400</t>
  </si>
  <si>
    <t xml:space="preserve">Всего </t>
  </si>
  <si>
    <t>Основное мероприятие "Содержание автомобильных дорог общего пользования местного значения"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</si>
  <si>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</si>
  <si>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 xml:space="preserve">Основное мероприятие "Организация дорожного движения" </t>
  </si>
  <si>
    <t>00Р70</t>
  </si>
  <si>
    <t>Разработка схемы организации дорожного движения (дислокация дорожных знаков и разметки улично - дорожной сети)</t>
  </si>
  <si>
    <t>тыс. рублей</t>
  </si>
  <si>
    <t xml:space="preserve"> Собрания депутатов Ртищевского </t>
  </si>
  <si>
    <t xml:space="preserve">  муниципального района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</si>
  <si>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</si>
  <si>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</si>
  <si>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</si>
  <si>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Основное мероприятие "Капитальный ремонт, ремонт и содержание автомобильных дорог общего пользования местного значения"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</si>
  <si>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</si>
  <si>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Основное мероприятие "Зимнее содержание автомобильных дорог общего пользования местного значения за счет средств муниципального дорожного фонда"</t>
  </si>
  <si>
    <t xml:space="preserve">Реализация основного мероприятия за счет средств муниципального дорожного фонда </t>
  </si>
  <si>
    <t>Основное мероприятие "Изготовление сметной документации, технический контроль"</t>
  </si>
  <si>
    <t>Основное мероприятие "Приобретение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значения"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</si>
  <si>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</si>
  <si>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 местного бюджета (или за счет средств муниципального дорожного фонда)</t>
  </si>
  <si>
    <t>D7900</t>
  </si>
  <si>
    <t>S7900</t>
  </si>
  <si>
    <t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</si>
  <si>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G0Д60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</si>
  <si>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</si>
  <si>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</si>
  <si>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</si>
  <si>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G0Д40</t>
  </si>
  <si>
    <t>Ремонт дорожного покрытия улиц в границах сельских населённых пунктов за счет средств муниципального дорожного фонда</t>
  </si>
  <si>
    <t>G0890</t>
  </si>
  <si>
    <t xml:space="preserve">Летнее содержание за счет средств муниципального дорожного фонда </t>
  </si>
  <si>
    <t>G0Д10</t>
  </si>
  <si>
    <t xml:space="preserve">Зимнее содержание за счет средств муниципального дорожного фонда </t>
  </si>
  <si>
    <t>G0Д20</t>
  </si>
  <si>
    <t xml:space="preserve">Изготовление сметной документации, технический контроль за счет средств муниципального дорожного фонда </t>
  </si>
  <si>
    <t>G0Д30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</si>
  <si>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</si>
  <si>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0Т010</t>
  </si>
  <si>
    <t>Муниципальная программа "Развитие малого и среднего предпринимательства в Ртищевском муниципальном районе"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</si>
  <si>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</si>
  <si>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</si>
  <si>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</si>
  <si>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>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</si>
  <si>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0Т030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</si>
  <si>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«Теплотехник»</t>
  </si>
  <si>
    <t>083Ж0</t>
  </si>
  <si>
    <t>2022 год</t>
  </si>
  <si>
    <t>"Условные" расходы в соответствии со статьей 184.1 БК  РФ</t>
  </si>
  <si>
    <t>ВСЕГО РАСХОДОВ</t>
  </si>
  <si>
    <t>Всего "УСЛОВНЫХ" расходов</t>
  </si>
  <si>
    <t>Муниципальная программа  "Развитие транспортной системы в Ртищевском муниципальном районе"</t>
  </si>
  <si>
    <t>Основное мероприятие "Обеспечение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покрытием"</t>
  </si>
  <si>
    <t>в том числе 298,3 на погашение текущей кредиторской задолженности за декабрь 2020 года</t>
  </si>
  <si>
    <t>в том числе 345,9 тыс. рублей в целях погашения кредиторской задолженности по энергосервисному контракту № 31603827587 от 11 августа 2016 года</t>
  </si>
  <si>
    <t>Национальная экономика</t>
  </si>
  <si>
    <t>Дорожное хозяйство</t>
  </si>
  <si>
    <t xml:space="preserve"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</si>
  <si>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Распределение "УСЛОВНЫХ" бюджетных ассигнований по разделам, подразделам, целевым статьям (муниципальным программам района и непрограммным направлениям деятельности), группам и подгруппам видов расходов классификации расходов бюджета Ртищевского  муниципального района на 2022 год и на плановый период 2023 и 2024 годов в соответствии со статьей 184.1 БК РФ</t>
  </si>
  <si>
    <t>Распределение всех бюджетных ассигнований по разделам, подразделам, целевым статьям (муниципальным программам района и непрограммным направлениям деятельности), группам и подгруппам видов расходов классификации расходов бюджета Ртищевского  муниципального района на 2022 год и на плановый период 2023 и 2024 годов с учётом "УСЛОВНЫХ" расходов</t>
  </si>
  <si>
    <t xml:space="preserve"> Приложение № 6 к решению</t>
  </si>
  <si>
    <t xml:space="preserve">от                          2023 года  №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</si>
  <si>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за 2022 год</t>
  </si>
  <si>
    <t>Сумма</t>
  </si>
</sst>
</file>

<file path=xl/styles.xml><?xml version="1.0" encoding="utf-8"?>
<styleSheet xmlns="http://schemas.openxmlformats.org/spreadsheetml/2006/main">
  <numFmts count="2">
    <numFmt numFmtId="164" formatCode="#,##0.0"/>
    <numFmt numFmtId="166" formatCode="0.0%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2">
    <xf numFmtId="0" fontId="0" fillId="0" borderId="0" xfId="0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2" fillId="0" borderId="7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shrinkToFit="1"/>
    </xf>
    <xf numFmtId="166" fontId="2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2" fontId="4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15" xfId="0" applyFont="1" applyFill="1" applyBorder="1" applyAlignment="1">
      <alignment horizontal="left" wrapText="1" shrinkToFit="1"/>
    </xf>
    <xf numFmtId="49" fontId="4" fillId="0" borderId="5" xfId="0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4" fillId="0" borderId="10" xfId="0" applyFont="1" applyFill="1" applyBorder="1" applyAlignment="1">
      <alignment horizontal="left" wrapText="1" shrinkToFit="1"/>
    </xf>
    <xf numFmtId="49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wrapText="1"/>
    </xf>
    <xf numFmtId="164" fontId="4" fillId="0" borderId="10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left" shrinkToFit="1"/>
    </xf>
    <xf numFmtId="164" fontId="4" fillId="0" borderId="12" xfId="0" applyNumberFormat="1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horizontal="right" wrapText="1" shrinkToFit="1"/>
    </xf>
    <xf numFmtId="0" fontId="4" fillId="0" borderId="14" xfId="0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left" wrapText="1" shrinkToFit="1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2" fontId="4" fillId="0" borderId="10" xfId="0" applyNumberFormat="1" applyFont="1" applyFill="1" applyBorder="1" applyAlignment="1">
      <alignment horizontal="left" shrinkToFit="1"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horizontal="left" wrapText="1" shrinkToFit="1"/>
    </xf>
    <xf numFmtId="164" fontId="4" fillId="0" borderId="0" xfId="0" applyNumberFormat="1" applyFont="1" applyFill="1" applyBorder="1" applyAlignment="1">
      <alignment horizontal="right" wrapText="1" shrinkToFit="1"/>
    </xf>
    <xf numFmtId="0" fontId="4" fillId="0" borderId="0" xfId="0" applyFont="1" applyFill="1" applyBorder="1" applyAlignment="1">
      <alignment horizontal="left" wrapText="1" shrinkToFit="1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 shrinkToFit="1"/>
    </xf>
    <xf numFmtId="0" fontId="4" fillId="0" borderId="0" xfId="0" applyFont="1" applyFill="1" applyAlignment="1">
      <alignment shrinkToFit="1"/>
    </xf>
    <xf numFmtId="49" fontId="4" fillId="0" borderId="0" xfId="3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 wrapText="1" shrinkToFit="1"/>
    </xf>
    <xf numFmtId="166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 shrinkToFit="1"/>
    </xf>
    <xf numFmtId="164" fontId="4" fillId="0" borderId="5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9" fontId="2" fillId="0" borderId="1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/>
    <xf numFmtId="164" fontId="2" fillId="0" borderId="1" xfId="0" applyNumberFormat="1" applyFont="1" applyFill="1" applyBorder="1" applyAlignment="1">
      <alignment horizontal="center" shrinkToFit="1"/>
    </xf>
    <xf numFmtId="164" fontId="2" fillId="0" borderId="5" xfId="0" applyNumberFormat="1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/>
    <xf numFmtId="0" fontId="2" fillId="0" borderId="0" xfId="0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164" fontId="4" fillId="0" borderId="0" xfId="4" applyNumberFormat="1" applyFont="1" applyFill="1" applyBorder="1" applyAlignment="1" applyProtection="1">
      <protection hidden="1"/>
    </xf>
    <xf numFmtId="164" fontId="4" fillId="0" borderId="0" xfId="7" applyNumberFormat="1" applyFont="1" applyFill="1" applyBorder="1" applyAlignment="1" applyProtection="1">
      <protection hidden="1"/>
    </xf>
    <xf numFmtId="164" fontId="4" fillId="0" borderId="0" xfId="6" applyNumberFormat="1" applyFont="1" applyFill="1" applyBorder="1" applyAlignment="1" applyProtection="1">
      <protection hidden="1"/>
    </xf>
    <xf numFmtId="164" fontId="4" fillId="0" borderId="0" xfId="5" applyNumberFormat="1" applyFont="1" applyFill="1" applyBorder="1" applyAlignment="1" applyProtection="1">
      <protection hidden="1"/>
    </xf>
  </cellXfs>
  <cellStyles count="8">
    <cellStyle name="Обычный" xfId="0" builtinId="0"/>
    <cellStyle name="Обычный 2" xfId="4"/>
    <cellStyle name="Обычный 2 2" xfId="1"/>
    <cellStyle name="Обычный 4" xfId="3"/>
    <cellStyle name="Обычный 5" xfId="5"/>
    <cellStyle name="Обычный 6" xfId="6"/>
    <cellStyle name="Обычный 7" xfId="7"/>
    <cellStyle name="Обычный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"/>
  <sheetViews>
    <sheetView tabSelected="1" view="pageBreakPreview" topLeftCell="A39" zoomScale="85" zoomScaleSheetLayoutView="85" workbookViewId="0">
      <selection activeCell="A22" sqref="A22"/>
    </sheetView>
  </sheetViews>
  <sheetFormatPr defaultRowHeight="18.75"/>
  <cols>
    <col min="1" max="1" width="86.5703125" style="14" customWidth="1"/>
    <col min="2" max="2" width="7.140625" style="34" customWidth="1"/>
    <col min="3" max="3" width="6.85546875" style="34" customWidth="1"/>
    <col min="4" max="4" width="7.42578125" style="34" customWidth="1"/>
    <col min="5" max="5" width="10.85546875" style="34" customWidth="1"/>
    <col min="6" max="6" width="16.7109375" style="34" customWidth="1"/>
    <col min="7" max="7" width="20.28515625" style="56" customWidth="1"/>
    <col min="8" max="8" width="32.5703125" style="28" customWidth="1"/>
    <col min="9" max="9" width="35.7109375" style="29" customWidth="1"/>
    <col min="10" max="16384" width="9.140625" style="28"/>
  </cols>
  <sheetData>
    <row r="1" spans="1:9" s="2" customFormat="1">
      <c r="A1" s="1"/>
      <c r="B1" s="90" t="s">
        <v>124</v>
      </c>
      <c r="C1" s="90"/>
      <c r="D1" s="90"/>
      <c r="E1" s="90"/>
      <c r="F1" s="90"/>
      <c r="G1" s="90"/>
      <c r="I1" s="3"/>
    </row>
    <row r="2" spans="1:9" s="2" customFormat="1">
      <c r="A2" s="1"/>
      <c r="B2" s="90" t="s">
        <v>72</v>
      </c>
      <c r="C2" s="90"/>
      <c r="D2" s="90"/>
      <c r="E2" s="90"/>
      <c r="F2" s="90"/>
      <c r="G2" s="90"/>
      <c r="I2" s="3"/>
    </row>
    <row r="3" spans="1:9" s="2" customFormat="1">
      <c r="A3" s="1"/>
      <c r="B3" s="90" t="s">
        <v>73</v>
      </c>
      <c r="C3" s="90"/>
      <c r="D3" s="90"/>
      <c r="E3" s="90"/>
      <c r="F3" s="90"/>
      <c r="G3" s="90"/>
      <c r="I3" s="3"/>
    </row>
    <row r="4" spans="1:9" s="2" customFormat="1">
      <c r="A4" s="1"/>
      <c r="B4" s="90" t="s">
        <v>125</v>
      </c>
      <c r="C4" s="90"/>
      <c r="D4" s="90"/>
      <c r="E4" s="90"/>
      <c r="F4" s="90"/>
      <c r="G4" s="90"/>
      <c r="I4" s="3"/>
    </row>
    <row r="5" spans="1:9" s="2" customFormat="1">
      <c r="A5" s="1"/>
      <c r="B5" s="4"/>
      <c r="C5" s="4"/>
      <c r="D5" s="4"/>
      <c r="E5" s="4"/>
      <c r="F5" s="4"/>
      <c r="G5" s="4"/>
      <c r="I5" s="3"/>
    </row>
    <row r="6" spans="1:9" s="2" customFormat="1">
      <c r="A6" s="1"/>
      <c r="B6" s="4"/>
      <c r="C6" s="4"/>
      <c r="D6" s="4"/>
      <c r="E6" s="4"/>
      <c r="F6" s="4"/>
      <c r="G6" s="4"/>
      <c r="I6" s="3"/>
    </row>
    <row r="7" spans="1:9" s="5" customFormat="1" ht="58.5" customHeight="1">
      <c r="A7" s="89" t="s">
        <v>126</v>
      </c>
      <c r="B7" s="89"/>
      <c r="C7" s="89"/>
      <c r="D7" s="89"/>
      <c r="E7" s="89"/>
      <c r="F7" s="89"/>
      <c r="G7" s="89"/>
      <c r="I7" s="6"/>
    </row>
    <row r="8" spans="1:9" s="5" customFormat="1">
      <c r="A8" s="7"/>
      <c r="B8" s="8"/>
      <c r="C8" s="8"/>
      <c r="D8" s="8"/>
      <c r="E8" s="8"/>
      <c r="F8" s="8"/>
      <c r="G8" s="9"/>
      <c r="I8" s="6"/>
    </row>
    <row r="9" spans="1:9" s="5" customFormat="1">
      <c r="A9" s="10"/>
      <c r="B9" s="10"/>
      <c r="C9" s="10"/>
      <c r="D9" s="10"/>
      <c r="E9" s="10"/>
      <c r="F9" s="10"/>
      <c r="G9" s="10" t="s">
        <v>71</v>
      </c>
      <c r="I9" s="6"/>
    </row>
    <row r="10" spans="1:9" s="5" customFormat="1">
      <c r="A10" s="91" t="s">
        <v>0</v>
      </c>
      <c r="B10" s="93" t="s">
        <v>1</v>
      </c>
      <c r="C10" s="94"/>
      <c r="D10" s="94"/>
      <c r="E10" s="95"/>
      <c r="F10" s="99" t="s">
        <v>2</v>
      </c>
      <c r="G10" s="101" t="s">
        <v>127</v>
      </c>
      <c r="I10" s="6"/>
    </row>
    <row r="11" spans="1:9" s="5" customFormat="1" ht="16.5" customHeight="1">
      <c r="A11" s="92"/>
      <c r="B11" s="96"/>
      <c r="C11" s="97"/>
      <c r="D11" s="97"/>
      <c r="E11" s="98"/>
      <c r="F11" s="100"/>
      <c r="G11" s="102"/>
      <c r="I11" s="6"/>
    </row>
    <row r="12" spans="1:9" s="5" customFormat="1">
      <c r="A12" s="11">
        <v>1</v>
      </c>
      <c r="B12" s="103" t="s">
        <v>14</v>
      </c>
      <c r="C12" s="104"/>
      <c r="D12" s="104"/>
      <c r="E12" s="104"/>
      <c r="F12" s="69" t="s">
        <v>3</v>
      </c>
      <c r="G12" s="12" t="s">
        <v>4</v>
      </c>
      <c r="H12" s="13"/>
      <c r="I12" s="6"/>
    </row>
    <row r="13" spans="1:9" s="20" customFormat="1" ht="37.5">
      <c r="A13" s="14" t="s">
        <v>115</v>
      </c>
      <c r="B13" s="15" t="s">
        <v>37</v>
      </c>
      <c r="C13" s="15" t="s">
        <v>11</v>
      </c>
      <c r="D13" s="15" t="s">
        <v>12</v>
      </c>
      <c r="E13" s="15" t="s">
        <v>13</v>
      </c>
      <c r="F13" s="16"/>
      <c r="G13" s="17">
        <f>G14</f>
        <v>7140.7620900000002</v>
      </c>
      <c r="H13" s="18"/>
      <c r="I13" s="19"/>
    </row>
    <row r="14" spans="1:9" s="20" customFormat="1" ht="37.5">
      <c r="A14" s="14" t="s">
        <v>74</v>
      </c>
      <c r="B14" s="16" t="s">
        <v>37</v>
      </c>
      <c r="C14" s="16" t="s">
        <v>4</v>
      </c>
      <c r="D14" s="16" t="s">
        <v>12</v>
      </c>
      <c r="E14" s="16" t="s">
        <v>13</v>
      </c>
      <c r="F14" s="57"/>
      <c r="G14" s="58">
        <f>G15</f>
        <v>7140.7620900000002</v>
      </c>
      <c r="H14" s="18"/>
      <c r="I14" s="19"/>
    </row>
    <row r="15" spans="1:9" s="20" customFormat="1" ht="58.5" customHeight="1">
      <c r="A15" s="14" t="s">
        <v>75</v>
      </c>
      <c r="B15" s="16" t="s">
        <v>37</v>
      </c>
      <c r="C15" s="16" t="s">
        <v>4</v>
      </c>
      <c r="D15" s="16" t="s">
        <v>7</v>
      </c>
      <c r="E15" s="16" t="s">
        <v>13</v>
      </c>
      <c r="F15" s="57"/>
      <c r="G15" s="58">
        <f>G16+G19+G22</f>
        <v>7140.7620900000002</v>
      </c>
      <c r="H15" s="18"/>
      <c r="I15" s="19"/>
    </row>
    <row r="16" spans="1:9" s="20" customFormat="1" hidden="1">
      <c r="A16" s="14" t="s">
        <v>34</v>
      </c>
      <c r="B16" s="16" t="s">
        <v>37</v>
      </c>
      <c r="C16" s="16" t="s">
        <v>4</v>
      </c>
      <c r="D16" s="16" t="s">
        <v>7</v>
      </c>
      <c r="E16" s="16" t="s">
        <v>35</v>
      </c>
      <c r="F16" s="57"/>
      <c r="G16" s="58">
        <f>G17</f>
        <v>0</v>
      </c>
      <c r="H16" s="18"/>
      <c r="I16" s="19"/>
    </row>
    <row r="17" spans="1:9" s="20" customFormat="1" hidden="1">
      <c r="A17" s="59" t="s">
        <v>19</v>
      </c>
      <c r="B17" s="16" t="s">
        <v>37</v>
      </c>
      <c r="C17" s="16" t="s">
        <v>4</v>
      </c>
      <c r="D17" s="16" t="s">
        <v>7</v>
      </c>
      <c r="E17" s="16" t="s">
        <v>35</v>
      </c>
      <c r="F17" s="57" t="s">
        <v>20</v>
      </c>
      <c r="G17" s="58">
        <f>G18</f>
        <v>0</v>
      </c>
      <c r="H17" s="18"/>
      <c r="I17" s="19"/>
    </row>
    <row r="18" spans="1:9" s="20" customFormat="1" ht="37.5" hidden="1">
      <c r="A18" s="59" t="s">
        <v>58</v>
      </c>
      <c r="B18" s="16" t="s">
        <v>37</v>
      </c>
      <c r="C18" s="16" t="s">
        <v>4</v>
      </c>
      <c r="D18" s="16" t="s">
        <v>7</v>
      </c>
      <c r="E18" s="16" t="s">
        <v>35</v>
      </c>
      <c r="F18" s="57" t="s">
        <v>59</v>
      </c>
      <c r="G18" s="58">
        <v>0</v>
      </c>
      <c r="H18" s="18"/>
      <c r="I18" s="19"/>
    </row>
    <row r="19" spans="1:9" s="20" customFormat="1" ht="56.25" hidden="1">
      <c r="A19" s="60" t="s">
        <v>101</v>
      </c>
      <c r="B19" s="61" t="s">
        <v>37</v>
      </c>
      <c r="C19" s="61" t="s">
        <v>4</v>
      </c>
      <c r="D19" s="61" t="s">
        <v>7</v>
      </c>
      <c r="E19" s="61" t="s">
        <v>102</v>
      </c>
      <c r="F19" s="57"/>
      <c r="G19" s="58">
        <f>G20</f>
        <v>0</v>
      </c>
      <c r="H19" s="18"/>
      <c r="I19" s="19"/>
    </row>
    <row r="20" spans="1:9" s="20" customFormat="1" hidden="1">
      <c r="A20" s="59" t="s">
        <v>19</v>
      </c>
      <c r="B20" s="61" t="s">
        <v>37</v>
      </c>
      <c r="C20" s="61" t="s">
        <v>4</v>
      </c>
      <c r="D20" s="61" t="s">
        <v>7</v>
      </c>
      <c r="E20" s="61" t="s">
        <v>102</v>
      </c>
      <c r="F20" s="57" t="s">
        <v>20</v>
      </c>
      <c r="G20" s="58">
        <f>G21</f>
        <v>0</v>
      </c>
      <c r="H20" s="18"/>
      <c r="I20" s="19"/>
    </row>
    <row r="21" spans="1:9" s="20" customFormat="1" ht="37.5" hidden="1">
      <c r="A21" s="59" t="s">
        <v>58</v>
      </c>
      <c r="B21" s="61" t="s">
        <v>37</v>
      </c>
      <c r="C21" s="61" t="s">
        <v>4</v>
      </c>
      <c r="D21" s="61" t="s">
        <v>7</v>
      </c>
      <c r="E21" s="61" t="s">
        <v>102</v>
      </c>
      <c r="F21" s="57" t="s">
        <v>59</v>
      </c>
      <c r="G21" s="58">
        <f>700+500+175-1375</f>
        <v>0</v>
      </c>
      <c r="H21" s="18"/>
      <c r="I21" s="19"/>
    </row>
    <row r="22" spans="1:9" s="20" customFormat="1" ht="56.25">
      <c r="A22" s="60" t="s">
        <v>107</v>
      </c>
      <c r="B22" s="61" t="s">
        <v>37</v>
      </c>
      <c r="C22" s="61" t="s">
        <v>4</v>
      </c>
      <c r="D22" s="61" t="s">
        <v>7</v>
      </c>
      <c r="E22" s="61" t="s">
        <v>108</v>
      </c>
      <c r="F22" s="57"/>
      <c r="G22" s="58">
        <f>G23</f>
        <v>7140.7620900000002</v>
      </c>
      <c r="H22" s="18"/>
      <c r="I22" s="19"/>
    </row>
    <row r="23" spans="1:9" s="20" customFormat="1">
      <c r="A23" s="59" t="s">
        <v>19</v>
      </c>
      <c r="B23" s="61" t="s">
        <v>37</v>
      </c>
      <c r="C23" s="61" t="s">
        <v>4</v>
      </c>
      <c r="D23" s="61" t="s">
        <v>7</v>
      </c>
      <c r="E23" s="61" t="s">
        <v>108</v>
      </c>
      <c r="F23" s="57" t="s">
        <v>20</v>
      </c>
      <c r="G23" s="58">
        <f>G24</f>
        <v>7140.7620900000002</v>
      </c>
      <c r="H23" s="18"/>
      <c r="I23" s="19"/>
    </row>
    <row r="24" spans="1:9" s="20" customFormat="1" ht="36.75" customHeight="1">
      <c r="A24" s="59" t="s">
        <v>58</v>
      </c>
      <c r="B24" s="61" t="s">
        <v>37</v>
      </c>
      <c r="C24" s="61" t="s">
        <v>4</v>
      </c>
      <c r="D24" s="61" t="s">
        <v>7</v>
      </c>
      <c r="E24" s="61" t="s">
        <v>108</v>
      </c>
      <c r="F24" s="57" t="s">
        <v>59</v>
      </c>
      <c r="G24" s="108">
        <f>7140762.09/1000</f>
        <v>7140.7620900000002</v>
      </c>
      <c r="H24" s="62" t="s">
        <v>117</v>
      </c>
      <c r="I24" s="63"/>
    </row>
    <row r="25" spans="1:9" s="20" customFormat="1" ht="37.5" hidden="1">
      <c r="A25" s="14" t="s">
        <v>103</v>
      </c>
      <c r="B25" s="15" t="s">
        <v>54</v>
      </c>
      <c r="C25" s="15" t="s">
        <v>11</v>
      </c>
      <c r="D25" s="15" t="s">
        <v>12</v>
      </c>
      <c r="E25" s="15" t="s">
        <v>13</v>
      </c>
      <c r="F25" s="16"/>
      <c r="G25" s="17">
        <f>G26</f>
        <v>0</v>
      </c>
      <c r="H25" s="18"/>
      <c r="I25" s="19"/>
    </row>
    <row r="26" spans="1:9" s="20" customFormat="1" ht="56.25" hidden="1">
      <c r="A26" s="14" t="s">
        <v>55</v>
      </c>
      <c r="B26" s="15" t="s">
        <v>54</v>
      </c>
      <c r="C26" s="15" t="s">
        <v>11</v>
      </c>
      <c r="D26" s="15" t="s">
        <v>53</v>
      </c>
      <c r="E26" s="15" t="s">
        <v>13</v>
      </c>
      <c r="F26" s="16"/>
      <c r="G26" s="17">
        <f>G27+G30+G33+G36</f>
        <v>0</v>
      </c>
      <c r="H26" s="18"/>
      <c r="I26" s="19"/>
    </row>
    <row r="27" spans="1:9" s="20" customFormat="1" ht="37.5" hidden="1">
      <c r="A27" s="14" t="s">
        <v>56</v>
      </c>
      <c r="B27" s="15" t="s">
        <v>54</v>
      </c>
      <c r="C27" s="15" t="s">
        <v>11</v>
      </c>
      <c r="D27" s="15" t="s">
        <v>53</v>
      </c>
      <c r="E27" s="15" t="s">
        <v>57</v>
      </c>
      <c r="F27" s="16"/>
      <c r="G27" s="17">
        <f t="shared" ref="G27:G28" si="0">G28</f>
        <v>0</v>
      </c>
      <c r="H27" s="18"/>
      <c r="I27" s="19"/>
    </row>
    <row r="28" spans="1:9" s="20" customFormat="1" hidden="1">
      <c r="A28" s="14" t="s">
        <v>19</v>
      </c>
      <c r="B28" s="15" t="s">
        <v>54</v>
      </c>
      <c r="C28" s="15" t="s">
        <v>11</v>
      </c>
      <c r="D28" s="15" t="s">
        <v>53</v>
      </c>
      <c r="E28" s="15" t="s">
        <v>57</v>
      </c>
      <c r="F28" s="16" t="s">
        <v>20</v>
      </c>
      <c r="G28" s="17">
        <f t="shared" si="0"/>
        <v>0</v>
      </c>
      <c r="H28" s="18"/>
      <c r="I28" s="19"/>
    </row>
    <row r="29" spans="1:9" s="20" customFormat="1" ht="37.5" hidden="1">
      <c r="A29" s="14" t="s">
        <v>58</v>
      </c>
      <c r="B29" s="15" t="s">
        <v>54</v>
      </c>
      <c r="C29" s="15" t="s">
        <v>11</v>
      </c>
      <c r="D29" s="15" t="s">
        <v>53</v>
      </c>
      <c r="E29" s="15" t="s">
        <v>57</v>
      </c>
      <c r="F29" s="16" t="s">
        <v>59</v>
      </c>
      <c r="G29" s="17">
        <f>0</f>
        <v>0</v>
      </c>
      <c r="H29" s="18"/>
      <c r="I29" s="19"/>
    </row>
    <row r="30" spans="1:9" s="20" customFormat="1" ht="37.5" hidden="1">
      <c r="A30" s="14" t="s">
        <v>60</v>
      </c>
      <c r="B30" s="15" t="s">
        <v>54</v>
      </c>
      <c r="C30" s="15" t="s">
        <v>11</v>
      </c>
      <c r="D30" s="15" t="s">
        <v>53</v>
      </c>
      <c r="E30" s="15" t="s">
        <v>61</v>
      </c>
      <c r="F30" s="16"/>
      <c r="G30" s="17">
        <f t="shared" ref="G30:G31" si="1">G31</f>
        <v>0</v>
      </c>
      <c r="H30" s="18"/>
      <c r="I30" s="19"/>
    </row>
    <row r="31" spans="1:9" s="20" customFormat="1" hidden="1">
      <c r="A31" s="14" t="s">
        <v>19</v>
      </c>
      <c r="B31" s="15" t="s">
        <v>54</v>
      </c>
      <c r="C31" s="15" t="s">
        <v>11</v>
      </c>
      <c r="D31" s="15" t="s">
        <v>53</v>
      </c>
      <c r="E31" s="15" t="s">
        <v>61</v>
      </c>
      <c r="F31" s="16" t="s">
        <v>20</v>
      </c>
      <c r="G31" s="17">
        <f t="shared" si="1"/>
        <v>0</v>
      </c>
      <c r="H31" s="18"/>
      <c r="I31" s="19"/>
    </row>
    <row r="32" spans="1:9" s="20" customFormat="1" ht="37.5" hidden="1">
      <c r="A32" s="14" t="s">
        <v>58</v>
      </c>
      <c r="B32" s="15" t="s">
        <v>54</v>
      </c>
      <c r="C32" s="15" t="s">
        <v>11</v>
      </c>
      <c r="D32" s="15" t="s">
        <v>53</v>
      </c>
      <c r="E32" s="15" t="s">
        <v>61</v>
      </c>
      <c r="F32" s="16" t="s">
        <v>59</v>
      </c>
      <c r="G32" s="17">
        <f>0</f>
        <v>0</v>
      </c>
      <c r="H32" s="18"/>
      <c r="I32" s="19"/>
    </row>
    <row r="33" spans="1:9" s="20" customFormat="1" hidden="1">
      <c r="A33" s="14" t="s">
        <v>34</v>
      </c>
      <c r="B33" s="15" t="s">
        <v>54</v>
      </c>
      <c r="C33" s="15" t="s">
        <v>11</v>
      </c>
      <c r="D33" s="15" t="s">
        <v>53</v>
      </c>
      <c r="E33" s="15" t="s">
        <v>62</v>
      </c>
      <c r="F33" s="16"/>
      <c r="G33" s="17">
        <f t="shared" ref="G33:G34" si="2">G34</f>
        <v>0</v>
      </c>
      <c r="H33" s="18"/>
      <c r="I33" s="19"/>
    </row>
    <row r="34" spans="1:9" s="20" customFormat="1" hidden="1">
      <c r="A34" s="14" t="s">
        <v>19</v>
      </c>
      <c r="B34" s="15" t="s">
        <v>54</v>
      </c>
      <c r="C34" s="15" t="s">
        <v>11</v>
      </c>
      <c r="D34" s="15" t="s">
        <v>53</v>
      </c>
      <c r="E34" s="15" t="s">
        <v>62</v>
      </c>
      <c r="F34" s="16" t="s">
        <v>20</v>
      </c>
      <c r="G34" s="17">
        <f t="shared" si="2"/>
        <v>0</v>
      </c>
      <c r="H34" s="18"/>
      <c r="I34" s="19"/>
    </row>
    <row r="35" spans="1:9" s="20" customFormat="1" ht="37.5" hidden="1">
      <c r="A35" s="14" t="s">
        <v>58</v>
      </c>
      <c r="B35" s="15" t="s">
        <v>54</v>
      </c>
      <c r="C35" s="15" t="s">
        <v>11</v>
      </c>
      <c r="D35" s="15" t="s">
        <v>53</v>
      </c>
      <c r="E35" s="15" t="s">
        <v>62</v>
      </c>
      <c r="F35" s="16" t="s">
        <v>59</v>
      </c>
      <c r="G35" s="17">
        <v>0</v>
      </c>
      <c r="H35" s="18"/>
      <c r="I35" s="19"/>
    </row>
    <row r="36" spans="1:9" s="20" customFormat="1" hidden="1">
      <c r="A36" s="14" t="s">
        <v>34</v>
      </c>
      <c r="B36" s="57" t="s">
        <v>54</v>
      </c>
      <c r="C36" s="57" t="s">
        <v>11</v>
      </c>
      <c r="D36" s="57" t="s">
        <v>53</v>
      </c>
      <c r="E36" s="57" t="s">
        <v>35</v>
      </c>
      <c r="F36" s="57"/>
      <c r="G36" s="58">
        <f>G37</f>
        <v>0</v>
      </c>
      <c r="H36" s="18"/>
      <c r="I36" s="19"/>
    </row>
    <row r="37" spans="1:9" s="20" customFormat="1" hidden="1">
      <c r="A37" s="59" t="s">
        <v>19</v>
      </c>
      <c r="B37" s="57" t="s">
        <v>54</v>
      </c>
      <c r="C37" s="57" t="s">
        <v>11</v>
      </c>
      <c r="D37" s="57" t="s">
        <v>53</v>
      </c>
      <c r="E37" s="57" t="s">
        <v>35</v>
      </c>
      <c r="F37" s="57" t="s">
        <v>20</v>
      </c>
      <c r="G37" s="58">
        <f>G38</f>
        <v>0</v>
      </c>
      <c r="H37" s="18"/>
      <c r="I37" s="19"/>
    </row>
    <row r="38" spans="1:9" s="20" customFormat="1" ht="37.5" hidden="1">
      <c r="A38" s="59" t="s">
        <v>58</v>
      </c>
      <c r="B38" s="57" t="s">
        <v>54</v>
      </c>
      <c r="C38" s="57" t="s">
        <v>11</v>
      </c>
      <c r="D38" s="57" t="s">
        <v>53</v>
      </c>
      <c r="E38" s="57" t="s">
        <v>35</v>
      </c>
      <c r="F38" s="57" t="s">
        <v>59</v>
      </c>
      <c r="G38" s="58"/>
      <c r="H38" s="18"/>
      <c r="I38" s="19"/>
    </row>
    <row r="39" spans="1:9" s="20" customFormat="1">
      <c r="A39" s="14" t="s">
        <v>9</v>
      </c>
      <c r="B39" s="21" t="s">
        <v>10</v>
      </c>
      <c r="C39" s="21" t="s">
        <v>11</v>
      </c>
      <c r="D39" s="21" t="s">
        <v>12</v>
      </c>
      <c r="E39" s="21" t="s">
        <v>13</v>
      </c>
      <c r="F39" s="16"/>
      <c r="G39" s="17">
        <f>G40</f>
        <v>2136.7314299999998</v>
      </c>
      <c r="H39" s="18"/>
      <c r="I39" s="19"/>
    </row>
    <row r="40" spans="1:9" s="20" customFormat="1" ht="37.5">
      <c r="A40" s="14" t="s">
        <v>30</v>
      </c>
      <c r="B40" s="15" t="s">
        <v>10</v>
      </c>
      <c r="C40" s="15">
        <v>4</v>
      </c>
      <c r="D40" s="15" t="s">
        <v>12</v>
      </c>
      <c r="E40" s="15" t="s">
        <v>13</v>
      </c>
      <c r="F40" s="16"/>
      <c r="G40" s="17">
        <f>G41+G44+G47</f>
        <v>2136.7314299999998</v>
      </c>
      <c r="H40" s="18"/>
      <c r="I40" s="19"/>
    </row>
    <row r="41" spans="1:9" s="20" customFormat="1" ht="56.25">
      <c r="A41" s="60" t="s">
        <v>109</v>
      </c>
      <c r="B41" s="61">
        <v>91</v>
      </c>
      <c r="C41" s="61" t="s">
        <v>4</v>
      </c>
      <c r="D41" s="61" t="s">
        <v>12</v>
      </c>
      <c r="E41" s="61" t="s">
        <v>110</v>
      </c>
      <c r="F41" s="16"/>
      <c r="G41" s="17">
        <f t="shared" ref="G41:G42" si="3">G42</f>
        <v>475.50846999999999</v>
      </c>
      <c r="H41" s="18"/>
      <c r="I41" s="19"/>
    </row>
    <row r="42" spans="1:9" s="20" customFormat="1">
      <c r="A42" s="60" t="s">
        <v>19</v>
      </c>
      <c r="B42" s="61">
        <v>91</v>
      </c>
      <c r="C42" s="61" t="s">
        <v>4</v>
      </c>
      <c r="D42" s="61" t="s">
        <v>12</v>
      </c>
      <c r="E42" s="61" t="s">
        <v>110</v>
      </c>
      <c r="F42" s="64" t="s">
        <v>20</v>
      </c>
      <c r="G42" s="17">
        <f t="shared" si="3"/>
        <v>475.50846999999999</v>
      </c>
      <c r="H42" s="18"/>
      <c r="I42" s="19"/>
    </row>
    <row r="43" spans="1:9" s="20" customFormat="1" ht="30" customHeight="1">
      <c r="A43" s="60" t="s">
        <v>58</v>
      </c>
      <c r="B43" s="61">
        <v>91</v>
      </c>
      <c r="C43" s="61" t="s">
        <v>4</v>
      </c>
      <c r="D43" s="61" t="s">
        <v>12</v>
      </c>
      <c r="E43" s="61" t="s">
        <v>110</v>
      </c>
      <c r="F43" s="64" t="s">
        <v>59</v>
      </c>
      <c r="G43" s="109">
        <f>475508.47/1000</f>
        <v>475.50846999999999</v>
      </c>
      <c r="H43" s="62" t="s">
        <v>118</v>
      </c>
      <c r="I43" s="19"/>
    </row>
    <row r="44" spans="1:9" s="20" customFormat="1" ht="37.5">
      <c r="A44" s="14" t="s">
        <v>63</v>
      </c>
      <c r="B44" s="21" t="s">
        <v>10</v>
      </c>
      <c r="C44" s="21" t="s">
        <v>4</v>
      </c>
      <c r="D44" s="21" t="s">
        <v>12</v>
      </c>
      <c r="E44" s="21" t="s">
        <v>64</v>
      </c>
      <c r="F44" s="16"/>
      <c r="G44" s="17">
        <f>G45</f>
        <v>667.42295999999999</v>
      </c>
      <c r="H44" s="18"/>
      <c r="I44" s="19"/>
    </row>
    <row r="45" spans="1:9" s="20" customFormat="1">
      <c r="A45" s="14" t="s">
        <v>19</v>
      </c>
      <c r="B45" s="21" t="s">
        <v>10</v>
      </c>
      <c r="C45" s="21" t="s">
        <v>4</v>
      </c>
      <c r="D45" s="21" t="s">
        <v>12</v>
      </c>
      <c r="E45" s="21" t="s">
        <v>64</v>
      </c>
      <c r="F45" s="16" t="s">
        <v>20</v>
      </c>
      <c r="G45" s="58">
        <f>G46</f>
        <v>667.42295999999999</v>
      </c>
      <c r="H45" s="18"/>
      <c r="I45" s="19"/>
    </row>
    <row r="46" spans="1:9" s="20" customFormat="1" ht="37.5">
      <c r="A46" s="14" t="s">
        <v>58</v>
      </c>
      <c r="B46" s="21" t="s">
        <v>10</v>
      </c>
      <c r="C46" s="21" t="s">
        <v>4</v>
      </c>
      <c r="D46" s="21" t="s">
        <v>12</v>
      </c>
      <c r="E46" s="21" t="s">
        <v>64</v>
      </c>
      <c r="F46" s="16" t="s">
        <v>59</v>
      </c>
      <c r="G46" s="110">
        <f>667422.96/1000</f>
        <v>667.42295999999999</v>
      </c>
      <c r="H46" s="18"/>
      <c r="I46" s="19"/>
    </row>
    <row r="47" spans="1:9" s="20" customFormat="1" ht="56.25">
      <c r="A47" s="59" t="s">
        <v>78</v>
      </c>
      <c r="B47" s="65" t="s">
        <v>10</v>
      </c>
      <c r="C47" s="65" t="s">
        <v>4</v>
      </c>
      <c r="D47" s="65" t="s">
        <v>12</v>
      </c>
      <c r="E47" s="57">
        <v>78600</v>
      </c>
      <c r="F47" s="57"/>
      <c r="G47" s="58">
        <f t="shared" ref="G47:G48" si="4">G48</f>
        <v>993.8</v>
      </c>
      <c r="H47" s="18"/>
      <c r="I47" s="19"/>
    </row>
    <row r="48" spans="1:9" s="20" customFormat="1">
      <c r="A48" s="59" t="s">
        <v>19</v>
      </c>
      <c r="B48" s="65" t="s">
        <v>10</v>
      </c>
      <c r="C48" s="65" t="s">
        <v>4</v>
      </c>
      <c r="D48" s="65" t="s">
        <v>12</v>
      </c>
      <c r="E48" s="57">
        <v>78600</v>
      </c>
      <c r="F48" s="57" t="s">
        <v>20</v>
      </c>
      <c r="G48" s="58">
        <f t="shared" si="4"/>
        <v>993.8</v>
      </c>
      <c r="H48" s="18"/>
      <c r="I48" s="19"/>
    </row>
    <row r="49" spans="1:9" s="68" customFormat="1" ht="37.5">
      <c r="A49" s="59" t="s">
        <v>58</v>
      </c>
      <c r="B49" s="65" t="s">
        <v>10</v>
      </c>
      <c r="C49" s="65" t="s">
        <v>4</v>
      </c>
      <c r="D49" s="65" t="s">
        <v>12</v>
      </c>
      <c r="E49" s="57">
        <v>78600</v>
      </c>
      <c r="F49" s="57" t="s">
        <v>59</v>
      </c>
      <c r="G49" s="111">
        <f>993800/1000</f>
        <v>993.8</v>
      </c>
      <c r="H49" s="66"/>
      <c r="I49" s="67"/>
    </row>
    <row r="50" spans="1:9" s="24" customFormat="1">
      <c r="A50" s="105" t="s">
        <v>65</v>
      </c>
      <c r="B50" s="106"/>
      <c r="C50" s="106"/>
      <c r="D50" s="106"/>
      <c r="E50" s="106"/>
      <c r="F50" s="106"/>
      <c r="G50" s="107">
        <f>G13+G25+G39</f>
        <v>9277.49352</v>
      </c>
      <c r="H50" s="22"/>
      <c r="I50" s="23"/>
    </row>
    <row r="51" spans="1:9" ht="19.5" thickBot="1">
      <c r="A51" s="25" t="s">
        <v>104</v>
      </c>
      <c r="B51" s="26"/>
      <c r="C51" s="26"/>
      <c r="D51" s="26"/>
      <c r="E51" s="26"/>
      <c r="F51" s="26"/>
      <c r="G51" s="27">
        <f>G50</f>
        <v>9277.49352</v>
      </c>
    </row>
    <row r="52" spans="1:9">
      <c r="A52" s="30" t="s">
        <v>112</v>
      </c>
      <c r="B52" s="31"/>
      <c r="C52" s="31"/>
      <c r="D52" s="31"/>
      <c r="E52" s="31"/>
      <c r="F52" s="31"/>
      <c r="G52" s="32">
        <f>G60</f>
        <v>0</v>
      </c>
    </row>
    <row r="53" spans="1:9">
      <c r="A53" s="33" t="s">
        <v>113</v>
      </c>
      <c r="B53" s="31"/>
      <c r="C53" s="31"/>
      <c r="D53" s="31"/>
      <c r="E53" s="31"/>
      <c r="F53" s="31"/>
      <c r="G53" s="32">
        <f>G51+G52</f>
        <v>9277.49352</v>
      </c>
    </row>
    <row r="54" spans="1:9">
      <c r="G54" s="35"/>
    </row>
    <row r="55" spans="1:9" ht="99" customHeight="1">
      <c r="A55" s="73" t="s">
        <v>122</v>
      </c>
      <c r="B55" s="73"/>
      <c r="C55" s="73"/>
      <c r="D55" s="73"/>
      <c r="E55" s="73"/>
      <c r="F55" s="73"/>
      <c r="G55" s="73"/>
    </row>
    <row r="57" spans="1:9">
      <c r="A57" s="77" t="s">
        <v>0</v>
      </c>
      <c r="B57" s="79" t="s">
        <v>1</v>
      </c>
      <c r="C57" s="80"/>
      <c r="D57" s="80"/>
      <c r="E57" s="81"/>
      <c r="F57" s="85" t="s">
        <v>2</v>
      </c>
      <c r="G57" s="87" t="s">
        <v>111</v>
      </c>
    </row>
    <row r="58" spans="1:9">
      <c r="A58" s="78"/>
      <c r="B58" s="82"/>
      <c r="C58" s="83"/>
      <c r="D58" s="83"/>
      <c r="E58" s="84"/>
      <c r="F58" s="86"/>
      <c r="G58" s="88"/>
    </row>
    <row r="59" spans="1:9">
      <c r="A59" s="36">
        <v>1</v>
      </c>
      <c r="B59" s="74" t="s">
        <v>4</v>
      </c>
      <c r="C59" s="75"/>
      <c r="D59" s="75"/>
      <c r="E59" s="76"/>
      <c r="F59" s="31" t="s">
        <v>5</v>
      </c>
      <c r="G59" s="31" t="s">
        <v>6</v>
      </c>
    </row>
    <row r="60" spans="1:9">
      <c r="A60" s="37" t="s">
        <v>119</v>
      </c>
      <c r="B60" s="38"/>
      <c r="C60" s="38"/>
      <c r="D60" s="38"/>
      <c r="E60" s="38"/>
      <c r="F60" s="38"/>
      <c r="G60" s="39">
        <f>G61</f>
        <v>0</v>
      </c>
    </row>
    <row r="61" spans="1:9">
      <c r="A61" s="40" t="s">
        <v>120</v>
      </c>
      <c r="B61" s="41"/>
      <c r="C61" s="41"/>
      <c r="D61" s="41"/>
      <c r="E61" s="41"/>
      <c r="F61" s="41"/>
      <c r="G61" s="42">
        <f>G62+G129</f>
        <v>0</v>
      </c>
    </row>
    <row r="62" spans="1:9" ht="37.5">
      <c r="A62" s="43" t="s">
        <v>45</v>
      </c>
      <c r="B62" s="41" t="s">
        <v>37</v>
      </c>
      <c r="C62" s="41" t="s">
        <v>11</v>
      </c>
      <c r="D62" s="41" t="s">
        <v>12</v>
      </c>
      <c r="E62" s="41" t="s">
        <v>13</v>
      </c>
      <c r="F62" s="41"/>
      <c r="G62" s="42">
        <f>G63+G87+G92</f>
        <v>0</v>
      </c>
    </row>
    <row r="63" spans="1:9" ht="56.25">
      <c r="A63" s="43" t="s">
        <v>38</v>
      </c>
      <c r="B63" s="41" t="s">
        <v>37</v>
      </c>
      <c r="C63" s="41" t="s">
        <v>24</v>
      </c>
      <c r="D63" s="41" t="s">
        <v>12</v>
      </c>
      <c r="E63" s="41" t="s">
        <v>13</v>
      </c>
      <c r="F63" s="41"/>
      <c r="G63" s="42">
        <f>G64+G83</f>
        <v>0</v>
      </c>
    </row>
    <row r="64" spans="1:9" ht="37.5">
      <c r="A64" s="43" t="s">
        <v>39</v>
      </c>
      <c r="B64" s="41" t="s">
        <v>37</v>
      </c>
      <c r="C64" s="41" t="s">
        <v>24</v>
      </c>
      <c r="D64" s="41" t="s">
        <v>7</v>
      </c>
      <c r="E64" s="41" t="s">
        <v>13</v>
      </c>
      <c r="F64" s="41"/>
      <c r="G64" s="42">
        <f>G65+G68+G71+G74+G77+G80</f>
        <v>0</v>
      </c>
    </row>
    <row r="65" spans="1:7">
      <c r="A65" s="43" t="s">
        <v>34</v>
      </c>
      <c r="B65" s="41" t="s">
        <v>37</v>
      </c>
      <c r="C65" s="41" t="s">
        <v>24</v>
      </c>
      <c r="D65" s="41" t="s">
        <v>7</v>
      </c>
      <c r="E65" s="41" t="s">
        <v>35</v>
      </c>
      <c r="F65" s="41"/>
      <c r="G65" s="42">
        <f>G66</f>
        <v>0</v>
      </c>
    </row>
    <row r="66" spans="1:7" ht="37.5">
      <c r="A66" s="40" t="s">
        <v>15</v>
      </c>
      <c r="B66" s="41" t="s">
        <v>37</v>
      </c>
      <c r="C66" s="41" t="s">
        <v>24</v>
      </c>
      <c r="D66" s="41" t="s">
        <v>7</v>
      </c>
      <c r="E66" s="41" t="s">
        <v>35</v>
      </c>
      <c r="F66" s="41" t="s">
        <v>16</v>
      </c>
      <c r="G66" s="42">
        <f>G67</f>
        <v>0</v>
      </c>
    </row>
    <row r="67" spans="1:7" ht="37.5">
      <c r="A67" s="40" t="s">
        <v>17</v>
      </c>
      <c r="B67" s="41" t="s">
        <v>37</v>
      </c>
      <c r="C67" s="41" t="s">
        <v>24</v>
      </c>
      <c r="D67" s="41" t="s">
        <v>7</v>
      </c>
      <c r="E67" s="41" t="s">
        <v>35</v>
      </c>
      <c r="F67" s="41" t="s">
        <v>18</v>
      </c>
      <c r="G67" s="42"/>
    </row>
    <row r="68" spans="1:7" ht="56.25">
      <c r="A68" s="43" t="s">
        <v>40</v>
      </c>
      <c r="B68" s="41" t="s">
        <v>37</v>
      </c>
      <c r="C68" s="41" t="s">
        <v>24</v>
      </c>
      <c r="D68" s="41" t="s">
        <v>7</v>
      </c>
      <c r="E68" s="41" t="s">
        <v>41</v>
      </c>
      <c r="F68" s="41"/>
      <c r="G68" s="42">
        <f>G69</f>
        <v>0</v>
      </c>
    </row>
    <row r="69" spans="1:7" ht="37.5">
      <c r="A69" s="40" t="s">
        <v>15</v>
      </c>
      <c r="B69" s="41" t="s">
        <v>37</v>
      </c>
      <c r="C69" s="41" t="s">
        <v>24</v>
      </c>
      <c r="D69" s="41" t="s">
        <v>7</v>
      </c>
      <c r="E69" s="41" t="s">
        <v>41</v>
      </c>
      <c r="F69" s="41" t="s">
        <v>16</v>
      </c>
      <c r="G69" s="42">
        <f>G70</f>
        <v>0</v>
      </c>
    </row>
    <row r="70" spans="1:7" ht="37.5">
      <c r="A70" s="40" t="s">
        <v>17</v>
      </c>
      <c r="B70" s="41" t="s">
        <v>37</v>
      </c>
      <c r="C70" s="41" t="s">
        <v>24</v>
      </c>
      <c r="D70" s="41" t="s">
        <v>7</v>
      </c>
      <c r="E70" s="41" t="s">
        <v>41</v>
      </c>
      <c r="F70" s="41" t="s">
        <v>18</v>
      </c>
      <c r="G70" s="42"/>
    </row>
    <row r="71" spans="1:7" ht="75">
      <c r="A71" s="43" t="s">
        <v>121</v>
      </c>
      <c r="B71" s="41" t="s">
        <v>37</v>
      </c>
      <c r="C71" s="41" t="s">
        <v>24</v>
      </c>
      <c r="D71" s="41" t="s">
        <v>7</v>
      </c>
      <c r="E71" s="41" t="s">
        <v>42</v>
      </c>
      <c r="F71" s="41"/>
      <c r="G71" s="42">
        <f>G72</f>
        <v>0</v>
      </c>
    </row>
    <row r="72" spans="1:7" ht="37.5">
      <c r="A72" s="40" t="s">
        <v>15</v>
      </c>
      <c r="B72" s="41" t="s">
        <v>37</v>
      </c>
      <c r="C72" s="41" t="s">
        <v>24</v>
      </c>
      <c r="D72" s="41" t="s">
        <v>7</v>
      </c>
      <c r="E72" s="41" t="s">
        <v>42</v>
      </c>
      <c r="F72" s="41" t="s">
        <v>16</v>
      </c>
      <c r="G72" s="42">
        <f>G73</f>
        <v>0</v>
      </c>
    </row>
    <row r="73" spans="1:7" ht="37.5">
      <c r="A73" s="40" t="s">
        <v>17</v>
      </c>
      <c r="B73" s="41" t="s">
        <v>37</v>
      </c>
      <c r="C73" s="41" t="s">
        <v>24</v>
      </c>
      <c r="D73" s="41" t="s">
        <v>7</v>
      </c>
      <c r="E73" s="41" t="s">
        <v>42</v>
      </c>
      <c r="F73" s="41" t="s">
        <v>18</v>
      </c>
      <c r="G73" s="42">
        <f>0</f>
        <v>0</v>
      </c>
    </row>
    <row r="74" spans="1:7" ht="93.75">
      <c r="A74" s="44" t="s">
        <v>87</v>
      </c>
      <c r="B74" s="41" t="s">
        <v>37</v>
      </c>
      <c r="C74" s="41" t="s">
        <v>24</v>
      </c>
      <c r="D74" s="41" t="s">
        <v>7</v>
      </c>
      <c r="E74" s="45" t="s">
        <v>88</v>
      </c>
      <c r="F74" s="41"/>
      <c r="G74" s="42">
        <f>G75</f>
        <v>0</v>
      </c>
    </row>
    <row r="75" spans="1:7" ht="37.5">
      <c r="A75" s="40" t="s">
        <v>15</v>
      </c>
      <c r="B75" s="41" t="s">
        <v>37</v>
      </c>
      <c r="C75" s="41" t="s">
        <v>24</v>
      </c>
      <c r="D75" s="41" t="s">
        <v>7</v>
      </c>
      <c r="E75" s="45" t="s">
        <v>88</v>
      </c>
      <c r="F75" s="41" t="s">
        <v>16</v>
      </c>
      <c r="G75" s="42">
        <f>G76</f>
        <v>0</v>
      </c>
    </row>
    <row r="76" spans="1:7" ht="37.5">
      <c r="A76" s="40" t="s">
        <v>17</v>
      </c>
      <c r="B76" s="41" t="s">
        <v>37</v>
      </c>
      <c r="C76" s="41" t="s">
        <v>24</v>
      </c>
      <c r="D76" s="41" t="s">
        <v>7</v>
      </c>
      <c r="E76" s="45" t="s">
        <v>88</v>
      </c>
      <c r="F76" s="41" t="s">
        <v>18</v>
      </c>
      <c r="G76" s="46"/>
    </row>
    <row r="77" spans="1:7">
      <c r="A77" s="43" t="s">
        <v>43</v>
      </c>
      <c r="B77" s="41" t="s">
        <v>37</v>
      </c>
      <c r="C77" s="41" t="s">
        <v>24</v>
      </c>
      <c r="D77" s="41" t="s">
        <v>7</v>
      </c>
      <c r="E77" s="41" t="s">
        <v>44</v>
      </c>
      <c r="F77" s="41"/>
      <c r="G77" s="42">
        <f>G78</f>
        <v>0</v>
      </c>
    </row>
    <row r="78" spans="1:7" ht="37.5">
      <c r="A78" s="40" t="s">
        <v>15</v>
      </c>
      <c r="B78" s="41" t="s">
        <v>37</v>
      </c>
      <c r="C78" s="41" t="s">
        <v>24</v>
      </c>
      <c r="D78" s="41" t="s">
        <v>7</v>
      </c>
      <c r="E78" s="41" t="s">
        <v>44</v>
      </c>
      <c r="F78" s="41" t="s">
        <v>16</v>
      </c>
      <c r="G78" s="42">
        <f>G79</f>
        <v>0</v>
      </c>
    </row>
    <row r="79" spans="1:7" ht="37.5">
      <c r="A79" s="40" t="s">
        <v>17</v>
      </c>
      <c r="B79" s="41" t="s">
        <v>37</v>
      </c>
      <c r="C79" s="41" t="s">
        <v>24</v>
      </c>
      <c r="D79" s="41" t="s">
        <v>7</v>
      </c>
      <c r="E79" s="41" t="s">
        <v>44</v>
      </c>
      <c r="F79" s="41" t="s">
        <v>18</v>
      </c>
      <c r="G79" s="42">
        <f>0</f>
        <v>0</v>
      </c>
    </row>
    <row r="80" spans="1:7" ht="37.5">
      <c r="A80" s="44" t="s">
        <v>89</v>
      </c>
      <c r="B80" s="41" t="s">
        <v>37</v>
      </c>
      <c r="C80" s="41" t="s">
        <v>24</v>
      </c>
      <c r="D80" s="41" t="s">
        <v>7</v>
      </c>
      <c r="E80" s="45" t="s">
        <v>90</v>
      </c>
      <c r="F80" s="41"/>
      <c r="G80" s="42">
        <f>G81</f>
        <v>0</v>
      </c>
    </row>
    <row r="81" spans="1:7" ht="37.5">
      <c r="A81" s="40" t="s">
        <v>15</v>
      </c>
      <c r="B81" s="41" t="s">
        <v>37</v>
      </c>
      <c r="C81" s="41" t="s">
        <v>24</v>
      </c>
      <c r="D81" s="41" t="s">
        <v>7</v>
      </c>
      <c r="E81" s="45" t="s">
        <v>90</v>
      </c>
      <c r="F81" s="41" t="s">
        <v>16</v>
      </c>
      <c r="G81" s="42">
        <f>G82</f>
        <v>0</v>
      </c>
    </row>
    <row r="82" spans="1:7" ht="37.5">
      <c r="A82" s="40" t="s">
        <v>17</v>
      </c>
      <c r="B82" s="41" t="s">
        <v>37</v>
      </c>
      <c r="C82" s="41" t="s">
        <v>24</v>
      </c>
      <c r="D82" s="41" t="s">
        <v>7</v>
      </c>
      <c r="E82" s="45" t="s">
        <v>90</v>
      </c>
      <c r="F82" s="41" t="s">
        <v>18</v>
      </c>
      <c r="G82" s="46"/>
    </row>
    <row r="83" spans="1:7">
      <c r="A83" s="40" t="s">
        <v>68</v>
      </c>
      <c r="B83" s="41" t="s">
        <v>37</v>
      </c>
      <c r="C83" s="41" t="s">
        <v>24</v>
      </c>
      <c r="D83" s="41" t="s">
        <v>29</v>
      </c>
      <c r="E83" s="38" t="s">
        <v>13</v>
      </c>
      <c r="F83" s="41"/>
      <c r="G83" s="42">
        <f>G84</f>
        <v>0</v>
      </c>
    </row>
    <row r="84" spans="1:7" ht="37.5">
      <c r="A84" s="40" t="s">
        <v>70</v>
      </c>
      <c r="B84" s="41" t="s">
        <v>37</v>
      </c>
      <c r="C84" s="41" t="s">
        <v>24</v>
      </c>
      <c r="D84" s="41" t="s">
        <v>29</v>
      </c>
      <c r="E84" s="38" t="s">
        <v>69</v>
      </c>
      <c r="F84" s="41"/>
      <c r="G84" s="42">
        <f>G85</f>
        <v>0</v>
      </c>
    </row>
    <row r="85" spans="1:7" ht="37.5">
      <c r="A85" s="40" t="s">
        <v>15</v>
      </c>
      <c r="B85" s="41" t="s">
        <v>37</v>
      </c>
      <c r="C85" s="41" t="s">
        <v>24</v>
      </c>
      <c r="D85" s="41" t="s">
        <v>29</v>
      </c>
      <c r="E85" s="38" t="s">
        <v>69</v>
      </c>
      <c r="F85" s="41" t="s">
        <v>16</v>
      </c>
      <c r="G85" s="42">
        <f>G86</f>
        <v>0</v>
      </c>
    </row>
    <row r="86" spans="1:7" ht="37.5">
      <c r="A86" s="40" t="s">
        <v>17</v>
      </c>
      <c r="B86" s="41" t="s">
        <v>37</v>
      </c>
      <c r="C86" s="41" t="s">
        <v>24</v>
      </c>
      <c r="D86" s="41" t="s">
        <v>29</v>
      </c>
      <c r="E86" s="38" t="s">
        <v>69</v>
      </c>
      <c r="F86" s="41" t="s">
        <v>18</v>
      </c>
      <c r="G86" s="42">
        <f>0</f>
        <v>0</v>
      </c>
    </row>
    <row r="87" spans="1:7" ht="56.25">
      <c r="A87" s="43" t="s">
        <v>67</v>
      </c>
      <c r="B87" s="41" t="s">
        <v>37</v>
      </c>
      <c r="C87" s="41" t="s">
        <v>14</v>
      </c>
      <c r="D87" s="41" t="s">
        <v>12</v>
      </c>
      <c r="E87" s="41" t="s">
        <v>13</v>
      </c>
      <c r="F87" s="41"/>
      <c r="G87" s="42">
        <f>G88</f>
        <v>0</v>
      </c>
    </row>
    <row r="88" spans="1:7" ht="56.25">
      <c r="A88" s="43" t="s">
        <v>116</v>
      </c>
      <c r="B88" s="41" t="s">
        <v>37</v>
      </c>
      <c r="C88" s="41" t="s">
        <v>14</v>
      </c>
      <c r="D88" s="41" t="s">
        <v>33</v>
      </c>
      <c r="E88" s="41" t="s">
        <v>13</v>
      </c>
      <c r="F88" s="41"/>
      <c r="G88" s="42">
        <f>G89</f>
        <v>0</v>
      </c>
    </row>
    <row r="89" spans="1:7" ht="75">
      <c r="A89" s="44" t="s">
        <v>91</v>
      </c>
      <c r="B89" s="41" t="s">
        <v>37</v>
      </c>
      <c r="C89" s="41" t="s">
        <v>14</v>
      </c>
      <c r="D89" s="41" t="s">
        <v>33</v>
      </c>
      <c r="E89" s="45" t="s">
        <v>92</v>
      </c>
      <c r="F89" s="41"/>
      <c r="G89" s="42">
        <f>G90</f>
        <v>0</v>
      </c>
    </row>
    <row r="90" spans="1:7" ht="37.5">
      <c r="A90" s="40" t="s">
        <v>15</v>
      </c>
      <c r="B90" s="41" t="s">
        <v>37</v>
      </c>
      <c r="C90" s="41" t="s">
        <v>14</v>
      </c>
      <c r="D90" s="41" t="s">
        <v>33</v>
      </c>
      <c r="E90" s="45" t="s">
        <v>92</v>
      </c>
      <c r="F90" s="41" t="s">
        <v>16</v>
      </c>
      <c r="G90" s="42">
        <f>G91</f>
        <v>0</v>
      </c>
    </row>
    <row r="91" spans="1:7" ht="37.5">
      <c r="A91" s="40" t="s">
        <v>17</v>
      </c>
      <c r="B91" s="41" t="s">
        <v>37</v>
      </c>
      <c r="C91" s="41" t="s">
        <v>14</v>
      </c>
      <c r="D91" s="41" t="s">
        <v>33</v>
      </c>
      <c r="E91" s="45" t="s">
        <v>92</v>
      </c>
      <c r="F91" s="41" t="s">
        <v>18</v>
      </c>
      <c r="G91" s="46"/>
    </row>
    <row r="92" spans="1:7" ht="37.5">
      <c r="A92" s="43" t="s">
        <v>46</v>
      </c>
      <c r="B92" s="41" t="s">
        <v>37</v>
      </c>
      <c r="C92" s="41" t="s">
        <v>3</v>
      </c>
      <c r="D92" s="41" t="s">
        <v>12</v>
      </c>
      <c r="E92" s="41" t="s">
        <v>13</v>
      </c>
      <c r="F92" s="41"/>
      <c r="G92" s="42">
        <f>G93+G100+G107+G114+G118+G122</f>
        <v>0</v>
      </c>
    </row>
    <row r="93" spans="1:7" ht="37.5">
      <c r="A93" s="40" t="s">
        <v>47</v>
      </c>
      <c r="B93" s="41" t="s">
        <v>37</v>
      </c>
      <c r="C93" s="41" t="s">
        <v>3</v>
      </c>
      <c r="D93" s="41" t="s">
        <v>33</v>
      </c>
      <c r="E93" s="41" t="s">
        <v>13</v>
      </c>
      <c r="F93" s="41"/>
      <c r="G93" s="42">
        <f>G94+G97</f>
        <v>0</v>
      </c>
    </row>
    <row r="94" spans="1:7" ht="37.5">
      <c r="A94" s="44" t="s">
        <v>93</v>
      </c>
      <c r="B94" s="41" t="s">
        <v>37</v>
      </c>
      <c r="C94" s="41" t="s">
        <v>3</v>
      </c>
      <c r="D94" s="41" t="s">
        <v>33</v>
      </c>
      <c r="E94" s="45" t="s">
        <v>94</v>
      </c>
      <c r="F94" s="41"/>
      <c r="G94" s="42">
        <f>G95</f>
        <v>0</v>
      </c>
    </row>
    <row r="95" spans="1:7" ht="37.5">
      <c r="A95" s="40" t="s">
        <v>15</v>
      </c>
      <c r="B95" s="41" t="s">
        <v>37</v>
      </c>
      <c r="C95" s="41" t="s">
        <v>3</v>
      </c>
      <c r="D95" s="41" t="s">
        <v>33</v>
      </c>
      <c r="E95" s="45" t="s">
        <v>94</v>
      </c>
      <c r="F95" s="41" t="s">
        <v>16</v>
      </c>
      <c r="G95" s="42">
        <f>G96</f>
        <v>0</v>
      </c>
    </row>
    <row r="96" spans="1:7" ht="37.5">
      <c r="A96" s="40" t="s">
        <v>17</v>
      </c>
      <c r="B96" s="41" t="s">
        <v>37</v>
      </c>
      <c r="C96" s="41" t="s">
        <v>3</v>
      </c>
      <c r="D96" s="41" t="s">
        <v>33</v>
      </c>
      <c r="E96" s="45" t="s">
        <v>94</v>
      </c>
      <c r="F96" s="41" t="s">
        <v>18</v>
      </c>
      <c r="G96" s="46"/>
    </row>
    <row r="97" spans="1:7" ht="37.5">
      <c r="A97" s="40" t="s">
        <v>48</v>
      </c>
      <c r="B97" s="41" t="s">
        <v>37</v>
      </c>
      <c r="C97" s="41" t="s">
        <v>3</v>
      </c>
      <c r="D97" s="41" t="s">
        <v>33</v>
      </c>
      <c r="E97" s="41" t="s">
        <v>49</v>
      </c>
      <c r="F97" s="41"/>
      <c r="G97" s="42">
        <f>G98</f>
        <v>0</v>
      </c>
    </row>
    <row r="98" spans="1:7" ht="37.5">
      <c r="A98" s="40" t="s">
        <v>15</v>
      </c>
      <c r="B98" s="41" t="s">
        <v>37</v>
      </c>
      <c r="C98" s="41" t="s">
        <v>3</v>
      </c>
      <c r="D98" s="41" t="s">
        <v>33</v>
      </c>
      <c r="E98" s="41" t="s">
        <v>49</v>
      </c>
      <c r="F98" s="41" t="s">
        <v>16</v>
      </c>
      <c r="G98" s="42">
        <f>G99</f>
        <v>0</v>
      </c>
    </row>
    <row r="99" spans="1:7" ht="37.5">
      <c r="A99" s="40" t="s">
        <v>17</v>
      </c>
      <c r="B99" s="41" t="s">
        <v>37</v>
      </c>
      <c r="C99" s="41" t="s">
        <v>3</v>
      </c>
      <c r="D99" s="41" t="s">
        <v>33</v>
      </c>
      <c r="E99" s="41" t="s">
        <v>49</v>
      </c>
      <c r="F99" s="41" t="s">
        <v>18</v>
      </c>
      <c r="G99" s="42">
        <v>0</v>
      </c>
    </row>
    <row r="100" spans="1:7" ht="37.5">
      <c r="A100" s="47" t="s">
        <v>66</v>
      </c>
      <c r="B100" s="41" t="s">
        <v>37</v>
      </c>
      <c r="C100" s="41" t="s">
        <v>3</v>
      </c>
      <c r="D100" s="41" t="s">
        <v>29</v>
      </c>
      <c r="E100" s="41" t="s">
        <v>13</v>
      </c>
      <c r="F100" s="41"/>
      <c r="G100" s="42">
        <f>G101+G104</f>
        <v>0</v>
      </c>
    </row>
    <row r="101" spans="1:7">
      <c r="A101" s="44" t="s">
        <v>95</v>
      </c>
      <c r="B101" s="41" t="s">
        <v>37</v>
      </c>
      <c r="C101" s="41" t="s">
        <v>3</v>
      </c>
      <c r="D101" s="41" t="s">
        <v>29</v>
      </c>
      <c r="E101" s="45" t="s">
        <v>96</v>
      </c>
      <c r="F101" s="41"/>
      <c r="G101" s="42">
        <f>G102</f>
        <v>0</v>
      </c>
    </row>
    <row r="102" spans="1:7" ht="37.5">
      <c r="A102" s="40" t="s">
        <v>15</v>
      </c>
      <c r="B102" s="41" t="s">
        <v>37</v>
      </c>
      <c r="C102" s="41" t="s">
        <v>3</v>
      </c>
      <c r="D102" s="41" t="s">
        <v>29</v>
      </c>
      <c r="E102" s="45" t="s">
        <v>96</v>
      </c>
      <c r="F102" s="41" t="s">
        <v>16</v>
      </c>
      <c r="G102" s="42">
        <f>G103</f>
        <v>0</v>
      </c>
    </row>
    <row r="103" spans="1:7" ht="37.5">
      <c r="A103" s="40" t="s">
        <v>17</v>
      </c>
      <c r="B103" s="41" t="s">
        <v>37</v>
      </c>
      <c r="C103" s="41" t="s">
        <v>3</v>
      </c>
      <c r="D103" s="41" t="s">
        <v>29</v>
      </c>
      <c r="E103" s="45" t="s">
        <v>96</v>
      </c>
      <c r="F103" s="41" t="s">
        <v>18</v>
      </c>
      <c r="G103" s="46"/>
    </row>
    <row r="104" spans="1:7">
      <c r="A104" s="44" t="s">
        <v>97</v>
      </c>
      <c r="B104" s="48" t="s">
        <v>37</v>
      </c>
      <c r="C104" s="48" t="s">
        <v>3</v>
      </c>
      <c r="D104" s="48" t="s">
        <v>29</v>
      </c>
      <c r="E104" s="45" t="s">
        <v>98</v>
      </c>
      <c r="F104" s="48"/>
      <c r="G104" s="46">
        <f>G105</f>
        <v>0</v>
      </c>
    </row>
    <row r="105" spans="1:7" ht="37.5">
      <c r="A105" s="40" t="s">
        <v>15</v>
      </c>
      <c r="B105" s="48" t="s">
        <v>37</v>
      </c>
      <c r="C105" s="48" t="s">
        <v>3</v>
      </c>
      <c r="D105" s="48" t="s">
        <v>29</v>
      </c>
      <c r="E105" s="45" t="s">
        <v>98</v>
      </c>
      <c r="F105" s="48" t="s">
        <v>16</v>
      </c>
      <c r="G105" s="46">
        <f>G106</f>
        <v>0</v>
      </c>
    </row>
    <row r="106" spans="1:7" ht="37.5">
      <c r="A106" s="40" t="s">
        <v>17</v>
      </c>
      <c r="B106" s="48" t="s">
        <v>37</v>
      </c>
      <c r="C106" s="48" t="s">
        <v>3</v>
      </c>
      <c r="D106" s="48" t="s">
        <v>29</v>
      </c>
      <c r="E106" s="45" t="s">
        <v>98</v>
      </c>
      <c r="F106" s="48" t="s">
        <v>18</v>
      </c>
      <c r="G106" s="46"/>
    </row>
    <row r="107" spans="1:7" ht="37.5">
      <c r="A107" s="43" t="s">
        <v>77</v>
      </c>
      <c r="B107" s="41" t="s">
        <v>37</v>
      </c>
      <c r="C107" s="41" t="s">
        <v>3</v>
      </c>
      <c r="D107" s="41" t="s">
        <v>31</v>
      </c>
      <c r="E107" s="41" t="s">
        <v>13</v>
      </c>
      <c r="F107" s="41"/>
      <c r="G107" s="42">
        <f>G108+G111</f>
        <v>0</v>
      </c>
    </row>
    <row r="108" spans="1:7" ht="56.25">
      <c r="A108" s="43" t="s">
        <v>76</v>
      </c>
      <c r="B108" s="41" t="s">
        <v>37</v>
      </c>
      <c r="C108" s="41" t="s">
        <v>3</v>
      </c>
      <c r="D108" s="41" t="s">
        <v>31</v>
      </c>
      <c r="E108" s="41" t="s">
        <v>50</v>
      </c>
      <c r="F108" s="41"/>
      <c r="G108" s="42">
        <f>G109</f>
        <v>0</v>
      </c>
    </row>
    <row r="109" spans="1:7" ht="37.5">
      <c r="A109" s="40" t="s">
        <v>15</v>
      </c>
      <c r="B109" s="41" t="s">
        <v>37</v>
      </c>
      <c r="C109" s="41" t="s">
        <v>3</v>
      </c>
      <c r="D109" s="41" t="s">
        <v>31</v>
      </c>
      <c r="E109" s="41" t="s">
        <v>50</v>
      </c>
      <c r="F109" s="41" t="s">
        <v>16</v>
      </c>
      <c r="G109" s="42">
        <f>G110</f>
        <v>0</v>
      </c>
    </row>
    <row r="110" spans="1:7" ht="37.5">
      <c r="A110" s="40" t="s">
        <v>17</v>
      </c>
      <c r="B110" s="41" t="s">
        <v>37</v>
      </c>
      <c r="C110" s="41" t="s">
        <v>3</v>
      </c>
      <c r="D110" s="41" t="s">
        <v>31</v>
      </c>
      <c r="E110" s="41" t="s">
        <v>50</v>
      </c>
      <c r="F110" s="41" t="s">
        <v>18</v>
      </c>
      <c r="G110" s="46"/>
    </row>
    <row r="111" spans="1:7" ht="75">
      <c r="A111" s="43" t="s">
        <v>51</v>
      </c>
      <c r="B111" s="41" t="s">
        <v>37</v>
      </c>
      <c r="C111" s="41" t="s">
        <v>3</v>
      </c>
      <c r="D111" s="41" t="s">
        <v>31</v>
      </c>
      <c r="E111" s="41" t="s">
        <v>52</v>
      </c>
      <c r="F111" s="41"/>
      <c r="G111" s="42">
        <f>G112</f>
        <v>0</v>
      </c>
    </row>
    <row r="112" spans="1:7" ht="37.5">
      <c r="A112" s="40" t="s">
        <v>15</v>
      </c>
      <c r="B112" s="41" t="s">
        <v>37</v>
      </c>
      <c r="C112" s="41" t="s">
        <v>3</v>
      </c>
      <c r="D112" s="41" t="s">
        <v>31</v>
      </c>
      <c r="E112" s="41" t="s">
        <v>52</v>
      </c>
      <c r="F112" s="41" t="s">
        <v>16</v>
      </c>
      <c r="G112" s="42">
        <f>G113</f>
        <v>0</v>
      </c>
    </row>
    <row r="113" spans="1:7" ht="37.5">
      <c r="A113" s="40" t="s">
        <v>17</v>
      </c>
      <c r="B113" s="41" t="s">
        <v>37</v>
      </c>
      <c r="C113" s="41" t="s">
        <v>3</v>
      </c>
      <c r="D113" s="41" t="s">
        <v>31</v>
      </c>
      <c r="E113" s="41" t="s">
        <v>52</v>
      </c>
      <c r="F113" s="41" t="s">
        <v>18</v>
      </c>
      <c r="G113" s="46">
        <v>0</v>
      </c>
    </row>
    <row r="114" spans="1:7" ht="56.25">
      <c r="A114" s="49" t="s">
        <v>79</v>
      </c>
      <c r="B114" s="48" t="s">
        <v>37</v>
      </c>
      <c r="C114" s="48" t="s">
        <v>3</v>
      </c>
      <c r="D114" s="48" t="s">
        <v>32</v>
      </c>
      <c r="E114" s="48" t="s">
        <v>13</v>
      </c>
      <c r="F114" s="48"/>
      <c r="G114" s="46">
        <f>G115</f>
        <v>0</v>
      </c>
    </row>
    <row r="115" spans="1:7" ht="37.5">
      <c r="A115" s="49" t="s">
        <v>80</v>
      </c>
      <c r="B115" s="48" t="s">
        <v>37</v>
      </c>
      <c r="C115" s="48" t="s">
        <v>3</v>
      </c>
      <c r="D115" s="48" t="s">
        <v>32</v>
      </c>
      <c r="E115" s="48" t="s">
        <v>41</v>
      </c>
      <c r="F115" s="48"/>
      <c r="G115" s="46">
        <f>G116</f>
        <v>0</v>
      </c>
    </row>
    <row r="116" spans="1:7" ht="37.5">
      <c r="A116" s="40" t="s">
        <v>15</v>
      </c>
      <c r="B116" s="48" t="s">
        <v>37</v>
      </c>
      <c r="C116" s="48" t="s">
        <v>3</v>
      </c>
      <c r="D116" s="48" t="s">
        <v>32</v>
      </c>
      <c r="E116" s="48" t="s">
        <v>41</v>
      </c>
      <c r="F116" s="48" t="s">
        <v>16</v>
      </c>
      <c r="G116" s="46">
        <f>G117</f>
        <v>0</v>
      </c>
    </row>
    <row r="117" spans="1:7" ht="37.5">
      <c r="A117" s="40" t="s">
        <v>17</v>
      </c>
      <c r="B117" s="48" t="s">
        <v>37</v>
      </c>
      <c r="C117" s="48" t="s">
        <v>3</v>
      </c>
      <c r="D117" s="48" t="s">
        <v>32</v>
      </c>
      <c r="E117" s="48" t="s">
        <v>41</v>
      </c>
      <c r="F117" s="48" t="s">
        <v>18</v>
      </c>
      <c r="G117" s="46">
        <v>0</v>
      </c>
    </row>
    <row r="118" spans="1:7" ht="37.5">
      <c r="A118" s="49" t="s">
        <v>81</v>
      </c>
      <c r="B118" s="48" t="s">
        <v>37</v>
      </c>
      <c r="C118" s="48" t="s">
        <v>3</v>
      </c>
      <c r="D118" s="48" t="s">
        <v>8</v>
      </c>
      <c r="E118" s="48" t="s">
        <v>13</v>
      </c>
      <c r="F118" s="48"/>
      <c r="G118" s="46">
        <f>G119</f>
        <v>0</v>
      </c>
    </row>
    <row r="119" spans="1:7" ht="37.5">
      <c r="A119" s="44" t="s">
        <v>99</v>
      </c>
      <c r="B119" s="48" t="s">
        <v>37</v>
      </c>
      <c r="C119" s="48" t="s">
        <v>3</v>
      </c>
      <c r="D119" s="48" t="s">
        <v>8</v>
      </c>
      <c r="E119" s="45" t="s">
        <v>100</v>
      </c>
      <c r="F119" s="48"/>
      <c r="G119" s="46">
        <f>G120</f>
        <v>0</v>
      </c>
    </row>
    <row r="120" spans="1:7" ht="37.5">
      <c r="A120" s="40" t="s">
        <v>15</v>
      </c>
      <c r="B120" s="48" t="s">
        <v>37</v>
      </c>
      <c r="C120" s="48" t="s">
        <v>3</v>
      </c>
      <c r="D120" s="48" t="s">
        <v>8</v>
      </c>
      <c r="E120" s="45" t="s">
        <v>100</v>
      </c>
      <c r="F120" s="48" t="s">
        <v>16</v>
      </c>
      <c r="G120" s="46">
        <f>G121</f>
        <v>0</v>
      </c>
    </row>
    <row r="121" spans="1:7" ht="37.5">
      <c r="A121" s="40" t="s">
        <v>17</v>
      </c>
      <c r="B121" s="48" t="s">
        <v>37</v>
      </c>
      <c r="C121" s="48" t="s">
        <v>3</v>
      </c>
      <c r="D121" s="48" t="s">
        <v>8</v>
      </c>
      <c r="E121" s="45" t="s">
        <v>100</v>
      </c>
      <c r="F121" s="48" t="s">
        <v>18</v>
      </c>
      <c r="G121" s="46"/>
    </row>
    <row r="122" spans="1:7" ht="75">
      <c r="A122" s="43" t="s">
        <v>82</v>
      </c>
      <c r="B122" s="48" t="s">
        <v>37</v>
      </c>
      <c r="C122" s="48" t="s">
        <v>3</v>
      </c>
      <c r="D122" s="48" t="s">
        <v>36</v>
      </c>
      <c r="E122" s="48" t="s">
        <v>13</v>
      </c>
      <c r="F122" s="48"/>
      <c r="G122" s="46">
        <f>G123+G126</f>
        <v>0</v>
      </c>
    </row>
    <row r="123" spans="1:7" ht="75">
      <c r="A123" s="43" t="s">
        <v>83</v>
      </c>
      <c r="B123" s="48" t="s">
        <v>37</v>
      </c>
      <c r="C123" s="48" t="s">
        <v>3</v>
      </c>
      <c r="D123" s="48" t="s">
        <v>36</v>
      </c>
      <c r="E123" s="48" t="s">
        <v>85</v>
      </c>
      <c r="F123" s="48"/>
      <c r="G123" s="46">
        <f>G124</f>
        <v>0</v>
      </c>
    </row>
    <row r="124" spans="1:7" ht="37.5">
      <c r="A124" s="40" t="s">
        <v>15</v>
      </c>
      <c r="B124" s="48" t="s">
        <v>37</v>
      </c>
      <c r="C124" s="48" t="s">
        <v>3</v>
      </c>
      <c r="D124" s="48" t="s">
        <v>36</v>
      </c>
      <c r="E124" s="48" t="s">
        <v>85</v>
      </c>
      <c r="F124" s="48" t="s">
        <v>16</v>
      </c>
      <c r="G124" s="46">
        <f>G125</f>
        <v>0</v>
      </c>
    </row>
    <row r="125" spans="1:7" ht="37.5">
      <c r="A125" s="40" t="s">
        <v>17</v>
      </c>
      <c r="B125" s="48" t="s">
        <v>37</v>
      </c>
      <c r="C125" s="48" t="s">
        <v>3</v>
      </c>
      <c r="D125" s="48" t="s">
        <v>36</v>
      </c>
      <c r="E125" s="48" t="s">
        <v>85</v>
      </c>
      <c r="F125" s="48" t="s">
        <v>18</v>
      </c>
      <c r="G125" s="46">
        <v>0</v>
      </c>
    </row>
    <row r="126" spans="1:7" ht="93.75">
      <c r="A126" s="43" t="s">
        <v>84</v>
      </c>
      <c r="B126" s="48" t="s">
        <v>37</v>
      </c>
      <c r="C126" s="48" t="s">
        <v>3</v>
      </c>
      <c r="D126" s="48" t="s">
        <v>36</v>
      </c>
      <c r="E126" s="48" t="s">
        <v>86</v>
      </c>
      <c r="F126" s="48"/>
      <c r="G126" s="46">
        <f>G127</f>
        <v>0</v>
      </c>
    </row>
    <row r="127" spans="1:7" ht="37.5">
      <c r="A127" s="40" t="s">
        <v>15</v>
      </c>
      <c r="B127" s="48" t="s">
        <v>37</v>
      </c>
      <c r="C127" s="48" t="s">
        <v>3</v>
      </c>
      <c r="D127" s="48" t="s">
        <v>36</v>
      </c>
      <c r="E127" s="48" t="s">
        <v>86</v>
      </c>
      <c r="F127" s="48" t="s">
        <v>16</v>
      </c>
      <c r="G127" s="46">
        <f>G128</f>
        <v>0</v>
      </c>
    </row>
    <row r="128" spans="1:7" ht="37.5">
      <c r="A128" s="40" t="s">
        <v>17</v>
      </c>
      <c r="B128" s="48" t="s">
        <v>37</v>
      </c>
      <c r="C128" s="48" t="s">
        <v>3</v>
      </c>
      <c r="D128" s="48" t="s">
        <v>36</v>
      </c>
      <c r="E128" s="48" t="s">
        <v>86</v>
      </c>
      <c r="F128" s="48" t="s">
        <v>18</v>
      </c>
      <c r="G128" s="46">
        <v>0</v>
      </c>
    </row>
    <row r="129" spans="1:7">
      <c r="A129" s="50" t="s">
        <v>22</v>
      </c>
      <c r="B129" s="51" t="s">
        <v>21</v>
      </c>
      <c r="C129" s="51" t="s">
        <v>11</v>
      </c>
      <c r="D129" s="51" t="s">
        <v>12</v>
      </c>
      <c r="E129" s="51" t="s">
        <v>13</v>
      </c>
      <c r="F129" s="41"/>
      <c r="G129" s="42">
        <f>G130</f>
        <v>0</v>
      </c>
    </row>
    <row r="130" spans="1:7">
      <c r="A130" s="50" t="s">
        <v>23</v>
      </c>
      <c r="B130" s="51" t="s">
        <v>21</v>
      </c>
      <c r="C130" s="51" t="s">
        <v>24</v>
      </c>
      <c r="D130" s="51" t="s">
        <v>12</v>
      </c>
      <c r="E130" s="51" t="s">
        <v>13</v>
      </c>
      <c r="F130" s="41"/>
      <c r="G130" s="42">
        <f>G131</f>
        <v>0</v>
      </c>
    </row>
    <row r="131" spans="1:7">
      <c r="A131" s="50" t="s">
        <v>25</v>
      </c>
      <c r="B131" s="51" t="s">
        <v>21</v>
      </c>
      <c r="C131" s="51" t="s">
        <v>24</v>
      </c>
      <c r="D131" s="51" t="s">
        <v>12</v>
      </c>
      <c r="E131" s="51" t="s">
        <v>26</v>
      </c>
      <c r="F131" s="41"/>
      <c r="G131" s="42">
        <f>G132</f>
        <v>0</v>
      </c>
    </row>
    <row r="132" spans="1:7">
      <c r="A132" s="40" t="s">
        <v>19</v>
      </c>
      <c r="B132" s="51" t="s">
        <v>21</v>
      </c>
      <c r="C132" s="51" t="s">
        <v>24</v>
      </c>
      <c r="D132" s="51" t="s">
        <v>12</v>
      </c>
      <c r="E132" s="51" t="s">
        <v>26</v>
      </c>
      <c r="F132" s="41" t="s">
        <v>20</v>
      </c>
      <c r="G132" s="42">
        <f>G133</f>
        <v>0</v>
      </c>
    </row>
    <row r="133" spans="1:7">
      <c r="A133" s="40" t="s">
        <v>27</v>
      </c>
      <c r="B133" s="51" t="s">
        <v>21</v>
      </c>
      <c r="C133" s="51" t="s">
        <v>24</v>
      </c>
      <c r="D133" s="51" t="s">
        <v>12</v>
      </c>
      <c r="E133" s="51" t="s">
        <v>26</v>
      </c>
      <c r="F133" s="41" t="s">
        <v>28</v>
      </c>
      <c r="G133" s="42">
        <v>0</v>
      </c>
    </row>
    <row r="134" spans="1:7">
      <c r="A134" s="30" t="s">
        <v>114</v>
      </c>
      <c r="B134" s="31"/>
      <c r="C134" s="31"/>
      <c r="D134" s="31"/>
      <c r="E134" s="31"/>
      <c r="F134" s="31"/>
      <c r="G134" s="52">
        <f>G60</f>
        <v>0</v>
      </c>
    </row>
    <row r="136" spans="1:7" ht="57" customHeight="1">
      <c r="A136" s="73" t="s">
        <v>123</v>
      </c>
      <c r="B136" s="73"/>
      <c r="C136" s="73"/>
      <c r="D136" s="73"/>
      <c r="E136" s="73"/>
      <c r="F136" s="73"/>
      <c r="G136" s="73"/>
    </row>
    <row r="138" spans="1:7">
      <c r="A138" s="77" t="s">
        <v>0</v>
      </c>
      <c r="B138" s="79" t="s">
        <v>1</v>
      </c>
      <c r="C138" s="80"/>
      <c r="D138" s="80"/>
      <c r="E138" s="81"/>
      <c r="F138" s="85" t="s">
        <v>2</v>
      </c>
      <c r="G138" s="87" t="s">
        <v>111</v>
      </c>
    </row>
    <row r="139" spans="1:7">
      <c r="A139" s="78"/>
      <c r="B139" s="82"/>
      <c r="C139" s="83"/>
      <c r="D139" s="83"/>
      <c r="E139" s="84"/>
      <c r="F139" s="86"/>
      <c r="G139" s="88"/>
    </row>
    <row r="140" spans="1:7">
      <c r="A140" s="53">
        <v>1</v>
      </c>
      <c r="B140" s="70" t="s">
        <v>4</v>
      </c>
      <c r="C140" s="71"/>
      <c r="D140" s="71"/>
      <c r="E140" s="72"/>
      <c r="F140" s="54" t="s">
        <v>5</v>
      </c>
      <c r="G140" s="54" t="s">
        <v>6</v>
      </c>
    </row>
    <row r="141" spans="1:7">
      <c r="A141" s="43" t="s">
        <v>104</v>
      </c>
      <c r="B141" s="31"/>
      <c r="C141" s="31"/>
      <c r="D141" s="31"/>
      <c r="E141" s="31"/>
      <c r="F141" s="31"/>
      <c r="G141" s="39">
        <f>G50</f>
        <v>9277.49352</v>
      </c>
    </row>
    <row r="142" spans="1:7" ht="37.5">
      <c r="A142" s="43" t="s">
        <v>105</v>
      </c>
      <c r="B142" s="31"/>
      <c r="C142" s="31"/>
      <c r="D142" s="31"/>
      <c r="E142" s="31"/>
      <c r="F142" s="31"/>
      <c r="G142" s="39">
        <f>G52</f>
        <v>0</v>
      </c>
    </row>
    <row r="143" spans="1:7">
      <c r="A143" s="55" t="s">
        <v>106</v>
      </c>
      <c r="B143" s="31"/>
      <c r="C143" s="31"/>
      <c r="D143" s="31"/>
      <c r="E143" s="31"/>
      <c r="F143" s="31"/>
      <c r="G143" s="39">
        <f>G141+G142</f>
        <v>9277.49352</v>
      </c>
    </row>
  </sheetData>
  <mergeCells count="22">
    <mergeCell ref="A10:A11"/>
    <mergeCell ref="B10:E11"/>
    <mergeCell ref="F10:F11"/>
    <mergeCell ref="G10:G11"/>
    <mergeCell ref="B12:E12"/>
    <mergeCell ref="A7:G7"/>
    <mergeCell ref="B1:G1"/>
    <mergeCell ref="B2:G2"/>
    <mergeCell ref="B3:G3"/>
    <mergeCell ref="B4:G4"/>
    <mergeCell ref="B140:E140"/>
    <mergeCell ref="A136:G136"/>
    <mergeCell ref="B59:E59"/>
    <mergeCell ref="A55:G55"/>
    <mergeCell ref="A138:A139"/>
    <mergeCell ref="B138:E139"/>
    <mergeCell ref="F138:F139"/>
    <mergeCell ref="G138:G139"/>
    <mergeCell ref="A57:A58"/>
    <mergeCell ref="B57:E58"/>
    <mergeCell ref="F57:F58"/>
    <mergeCell ref="G57:G58"/>
  </mergeCells>
  <pageMargins left="0.9055118110236221" right="0.51181102362204722" top="0.74803149606299213" bottom="0.35433070866141736" header="0.31496062992125984" footer="0.31496062992125984"/>
  <pageSetup paperSize="9" scale="56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Пр6 Субсидии ЮЛ и ИП РМР 2022</vt:lpstr>
      <vt:lpstr>'Пр6 Субсидии ЮЛ и ИП РМР 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2023-03-01T15:57:49Z</dcterms:modified>
</cp:coreProperties>
</file>