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4 V расх на Образ по подраз" sheetId="1" r:id="rId1"/>
  </sheets>
  <definedNames>
    <definedName name="_xlnm.Print_Area" localSheetId="0">'Табл4 V расх на Образ по подраз'!$A$1:$K$12</definedName>
  </definedName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7"/>
  <c r="I8"/>
  <c r="I9"/>
  <c r="I10"/>
  <c r="I11"/>
  <c r="I12"/>
  <c r="I7"/>
  <c r="H8"/>
  <c r="H12"/>
  <c r="H9"/>
  <c r="H10"/>
  <c r="H11"/>
  <c r="H7"/>
  <c r="G12"/>
  <c r="F12"/>
  <c r="E12"/>
  <c r="C12"/>
  <c r="D12"/>
</calcChain>
</file>

<file path=xl/sharedStrings.xml><?xml version="1.0" encoding="utf-8"?>
<sst xmlns="http://schemas.openxmlformats.org/spreadsheetml/2006/main" count="26" uniqueCount="26">
  <si>
    <t>Раздел, Подраздел</t>
  </si>
  <si>
    <t>Наименование</t>
  </si>
  <si>
    <t>Проект бюджета на  2017 год, тыс. рублей</t>
  </si>
  <si>
    <t>Примечание</t>
  </si>
  <si>
    <t>Дошкольное образование</t>
  </si>
  <si>
    <t>Общее образование</t>
  </si>
  <si>
    <t>Дополнительное образование детей</t>
  </si>
  <si>
    <t>Раздел Дополнительного образования выделен из Общего образования</t>
  </si>
  <si>
    <t xml:space="preserve">Молодежная политика </t>
  </si>
  <si>
    <t>Другие вопросы в области образования</t>
  </si>
  <si>
    <t>07 00</t>
  </si>
  <si>
    <t>ОБРАЗОВАНИЕ</t>
  </si>
  <si>
    <t>0701</t>
  </si>
  <si>
    <t>0702</t>
  </si>
  <si>
    <t>0703</t>
  </si>
  <si>
    <t>0707</t>
  </si>
  <si>
    <t>0709</t>
  </si>
  <si>
    <t>2015 год Отчёт</t>
  </si>
  <si>
    <t>Первоначальный бюджет  на 2016 год,         тыс. рублей</t>
  </si>
  <si>
    <t>2016 год Оценка</t>
  </si>
  <si>
    <t>Динамика  бюджета  на 2017 год к бюджету  2016 года,  %</t>
  </si>
  <si>
    <t>Отклонение бюджета на 2017 год от проекта бюджета на 2017 год, тыс. рублей</t>
  </si>
  <si>
    <t>Первоначальный бюджет  на 2017 год,         тыс. рублей</t>
  </si>
  <si>
    <t xml:space="preserve">Удельный вес в
общей сумме
расходов на образование, на 2017 год, %
</t>
  </si>
  <si>
    <t>Таблица № 4</t>
  </si>
  <si>
    <t xml:space="preserve">Объем расходов  на образование по подразделам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</si>
</sst>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topLeftCell="C1" zoomScaleSheetLayoutView="100" workbookViewId="0">
      <selection activeCell="L4" sqref="L1:L1048576"/>
    </sheetView>
  </sheetViews>
  <sheetFormatPr defaultRowHeight="15"/>
  <cols>
    <col min="1" max="1" width="9" customWidth="1"/>
    <col min="2" max="2" width="19.42578125" customWidth="1"/>
    <col min="3" max="3" width="13.5703125" customWidth="1"/>
    <col min="4" max="4" width="13.28515625" customWidth="1"/>
    <col min="5" max="5" width="14.85546875" customWidth="1"/>
    <col min="6" max="7" width="12.5703125" customWidth="1"/>
    <col min="8" max="8" width="12.85546875" customWidth="1"/>
    <col min="9" max="9" width="14" customWidth="1"/>
    <col min="10" max="10" width="13.5703125" customWidth="1"/>
    <col min="11" max="11" width="15.85546875" customWidth="1"/>
    <col min="12" max="12" width="0" hidden="1" customWidth="1"/>
  </cols>
  <sheetData>
    <row r="1" spans="1:12" ht="16.5" thickBot="1">
      <c r="J1" s="26" t="s">
        <v>24</v>
      </c>
      <c r="K1" s="26"/>
    </row>
    <row r="2" spans="1:12" ht="15.7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5.75" thickBot="1"/>
    <row r="4" spans="1:12" ht="168.75" customHeight="1" thickBot="1">
      <c r="A4" s="24" t="s">
        <v>0</v>
      </c>
      <c r="B4" s="2"/>
      <c r="C4" s="2" t="s">
        <v>17</v>
      </c>
      <c r="D4" s="2" t="s">
        <v>18</v>
      </c>
      <c r="E4" s="2" t="s">
        <v>19</v>
      </c>
      <c r="F4" s="24" t="s">
        <v>2</v>
      </c>
      <c r="G4" s="1" t="s">
        <v>22</v>
      </c>
      <c r="H4" s="1" t="s">
        <v>23</v>
      </c>
      <c r="I4" s="1" t="s">
        <v>20</v>
      </c>
      <c r="J4" s="24" t="s">
        <v>21</v>
      </c>
      <c r="K4" s="24" t="s">
        <v>3</v>
      </c>
    </row>
    <row r="5" spans="1:12" ht="17.25" hidden="1" thickBot="1">
      <c r="A5" s="25"/>
      <c r="B5" s="3" t="s">
        <v>1</v>
      </c>
      <c r="C5" s="3"/>
      <c r="D5" s="3"/>
      <c r="E5" s="3"/>
      <c r="F5" s="25"/>
      <c r="G5" s="4"/>
      <c r="H5" s="4"/>
      <c r="I5" s="4"/>
      <c r="J5" s="25"/>
      <c r="K5" s="25"/>
    </row>
    <row r="6" spans="1:12" ht="16.5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2" ht="33" customHeight="1" thickBot="1">
      <c r="A7" s="9" t="s">
        <v>12</v>
      </c>
      <c r="B7" s="5" t="s">
        <v>4</v>
      </c>
      <c r="C7" s="13">
        <v>146698.6</v>
      </c>
      <c r="D7" s="20">
        <v>125615</v>
      </c>
      <c r="E7" s="12">
        <v>132008</v>
      </c>
      <c r="F7" s="12">
        <v>135445.9</v>
      </c>
      <c r="G7" s="12">
        <v>135445.9</v>
      </c>
      <c r="H7" s="18">
        <f>G7/L7</f>
        <v>0.29889596031371235</v>
      </c>
      <c r="I7" s="18">
        <f>G7/D7</f>
        <v>1.0782621502209131</v>
      </c>
      <c r="J7" s="12">
        <f>G7-F7</f>
        <v>0</v>
      </c>
      <c r="K7" s="5"/>
      <c r="L7">
        <v>453154</v>
      </c>
    </row>
    <row r="8" spans="1:12" ht="33.75" thickBot="1">
      <c r="A8" s="9" t="s">
        <v>13</v>
      </c>
      <c r="B8" s="5" t="s">
        <v>5</v>
      </c>
      <c r="C8" s="12">
        <v>302632.09999999998</v>
      </c>
      <c r="D8" s="16">
        <v>297623.09999999998</v>
      </c>
      <c r="E8" s="12">
        <v>303205.90000000002</v>
      </c>
      <c r="F8" s="12">
        <v>270754.8</v>
      </c>
      <c r="G8" s="12">
        <v>270754.8</v>
      </c>
      <c r="H8" s="18">
        <f t="shared" ref="H8:H12" si="0">G8/L8</f>
        <v>0.59748959514866906</v>
      </c>
      <c r="I8" s="18">
        <f t="shared" ref="I8:I12" si="1">G8/D8</f>
        <v>0.90972374120153987</v>
      </c>
      <c r="J8" s="12">
        <f t="shared" ref="J8:J12" si="2">G8-F8</f>
        <v>0</v>
      </c>
      <c r="K8" s="5"/>
      <c r="L8">
        <v>453154</v>
      </c>
    </row>
    <row r="9" spans="1:12" ht="130.5" customHeight="1" thickBot="1">
      <c r="A9" s="9" t="s">
        <v>14</v>
      </c>
      <c r="B9" s="5" t="s">
        <v>6</v>
      </c>
      <c r="C9" s="12">
        <v>0</v>
      </c>
      <c r="D9" s="12">
        <v>0</v>
      </c>
      <c r="E9" s="12">
        <v>0</v>
      </c>
      <c r="F9" s="12">
        <v>21602.400000000001</v>
      </c>
      <c r="G9" s="12">
        <v>21602.400000000001</v>
      </c>
      <c r="H9" s="18">
        <f t="shared" si="0"/>
        <v>4.7671211111454385E-2</v>
      </c>
      <c r="I9" s="19" t="e">
        <f t="shared" si="1"/>
        <v>#DIV/0!</v>
      </c>
      <c r="J9" s="12">
        <f t="shared" si="2"/>
        <v>0</v>
      </c>
      <c r="K9" s="5" t="s">
        <v>7</v>
      </c>
      <c r="L9">
        <v>453154</v>
      </c>
    </row>
    <row r="10" spans="1:12" ht="37.5" customHeight="1" thickBot="1">
      <c r="A10" s="9" t="s">
        <v>15</v>
      </c>
      <c r="B10" s="5" t="s">
        <v>8</v>
      </c>
      <c r="C10" s="12">
        <v>4651.1000000000004</v>
      </c>
      <c r="D10" s="17">
        <v>4161.1000000000004</v>
      </c>
      <c r="E10" s="12">
        <v>4332.3</v>
      </c>
      <c r="F10" s="14">
        <v>4121.7</v>
      </c>
      <c r="G10" s="14">
        <v>4121.7</v>
      </c>
      <c r="H10" s="18">
        <f t="shared" si="0"/>
        <v>9.0955833999037845E-3</v>
      </c>
      <c r="I10" s="18">
        <f t="shared" si="1"/>
        <v>0.99053134988344416</v>
      </c>
      <c r="J10" s="12">
        <f t="shared" si="2"/>
        <v>0</v>
      </c>
      <c r="K10" s="5"/>
      <c r="L10">
        <v>453154</v>
      </c>
    </row>
    <row r="11" spans="1:12" ht="52.5" customHeight="1" thickBot="1">
      <c r="A11" s="10" t="s">
        <v>16</v>
      </c>
      <c r="B11" s="6" t="s">
        <v>9</v>
      </c>
      <c r="C11" s="12">
        <v>22532.400000000001</v>
      </c>
      <c r="D11" s="17">
        <v>20348.3</v>
      </c>
      <c r="E11" s="12">
        <v>23124.2</v>
      </c>
      <c r="F11" s="14">
        <v>21229.200000000001</v>
      </c>
      <c r="G11" s="14">
        <v>21229.200000000001</v>
      </c>
      <c r="H11" s="18">
        <f t="shared" si="0"/>
        <v>4.6847650026260387E-2</v>
      </c>
      <c r="I11" s="18">
        <f t="shared" si="1"/>
        <v>1.0432910857418065</v>
      </c>
      <c r="J11" s="12">
        <f t="shared" si="2"/>
        <v>0</v>
      </c>
      <c r="K11" s="5"/>
      <c r="L11">
        <v>453154</v>
      </c>
    </row>
    <row r="12" spans="1:12" ht="33.75" thickBot="1">
      <c r="A12" s="11" t="s">
        <v>10</v>
      </c>
      <c r="B12" s="7" t="s">
        <v>11</v>
      </c>
      <c r="C12" s="15">
        <f>SUM(C7:C11)</f>
        <v>476514.19999999995</v>
      </c>
      <c r="D12" s="15">
        <f>SUM(D7:D11)</f>
        <v>447747.49999999994</v>
      </c>
      <c r="E12" s="15">
        <f>SUM(E7:E11)</f>
        <v>462670.4</v>
      </c>
      <c r="F12" s="15">
        <f>SUM(F7:F11)</f>
        <v>453154</v>
      </c>
      <c r="G12" s="15">
        <f>SUM(G7:G11)</f>
        <v>453154</v>
      </c>
      <c r="H12" s="18">
        <f t="shared" si="0"/>
        <v>1</v>
      </c>
      <c r="I12" s="18">
        <f t="shared" si="1"/>
        <v>1.0120748859569291</v>
      </c>
      <c r="J12" s="12">
        <f t="shared" si="2"/>
        <v>0</v>
      </c>
      <c r="K12" s="8"/>
      <c r="L12">
        <v>453154</v>
      </c>
    </row>
  </sheetData>
  <mergeCells count="6">
    <mergeCell ref="J1:K1"/>
    <mergeCell ref="A2:K2"/>
    <mergeCell ref="A4:A5"/>
    <mergeCell ref="F4:F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Табл4 V расх на Образ по подраз</vt:lpstr>
      <vt:lpstr>'Табл4 V расх на Образ по подраз'!Область_печати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2017-06-14T06:13:59Z</dcterms:modified>
</cp:coreProperties>
</file>