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2 Дотация обл РМР 2019-21" sheetId="1" r:id="rId1"/>
  </sheets>
  <definedNames>
    <definedName name="_xlnm.Print_Area" localSheetId="0">'Прил12 Дотация обл РМР 2019-21'!$A$1:$D$19</definedName>
  </definedNames>
  <calcPr calcId="124519"/>
</workbook>
</file>

<file path=xl/calcChain.xml><?xml version="1.0" encoding="utf-8"?>
<calcChain xmlns="http://schemas.openxmlformats.org/spreadsheetml/2006/main">
  <c r="D18" i="1"/>
  <c r="D17"/>
  <c r="D16"/>
  <c r="D15"/>
  <c r="D14"/>
  <c r="D13"/>
  <c r="D12"/>
  <c r="C18"/>
  <c r="C17"/>
  <c r="C16"/>
  <c r="C15"/>
  <c r="C14"/>
  <c r="C13"/>
  <c r="C12"/>
  <c r="B18"/>
  <c r="B17"/>
  <c r="B16"/>
  <c r="B15"/>
  <c r="B14"/>
  <c r="B13"/>
  <c r="B12"/>
  <c r="D19" l="1"/>
  <c r="C19"/>
  <c r="B19" l="1"/>
</calcChain>
</file>

<file path=xl/sharedStrings.xml><?xml version="1.0" encoding="utf-8"?>
<sst xmlns="http://schemas.openxmlformats.org/spreadsheetml/2006/main" count="18" uniqueCount="18">
  <si>
    <t>муниципальное образование город Ртищево</t>
  </si>
  <si>
    <t>Краснозвездинское муниципальное образование</t>
  </si>
  <si>
    <t>Макаровское муниципальное образование</t>
  </si>
  <si>
    <t>Октябрьское муниципальное образование</t>
  </si>
  <si>
    <t>Салтыковское муниципальное образование</t>
  </si>
  <si>
    <t>Урусовское муниципальное образование</t>
  </si>
  <si>
    <t>Шило-Голицынское муниципальное образование</t>
  </si>
  <si>
    <t>2019 год</t>
  </si>
  <si>
    <t>2020 год</t>
  </si>
  <si>
    <t>тыс. рублей</t>
  </si>
  <si>
    <t xml:space="preserve">Собрания депутатов Ртищевского </t>
  </si>
  <si>
    <t>муниципального района</t>
  </si>
  <si>
    <t xml:space="preserve">Наименование муниципальных образований </t>
  </si>
  <si>
    <t>ВСЕГО</t>
  </si>
  <si>
    <t xml:space="preserve"> Приложение № 11  к решению</t>
  </si>
  <si>
    <t xml:space="preserve">Распределение  средств дотации на выравнивание бюджетной обеспеченности поселений из бюджета Ртищевского муниципального района на 2019 год и на плановый период 2020 и 2021 годов  в части, образованной  за счет субвенции на исполнение государственных полномочий по расчету и предоставлению дотаций поселениям </t>
  </si>
  <si>
    <t>2021 год</t>
  </si>
  <si>
    <t xml:space="preserve"> от  24 декабря 2018 года  № 39 - 265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</si>
</sst>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49" fontId="3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/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4" fillId="0" borderId="0" xfId="0" applyFont="1"/>
    <xf numFmtId="164" fontId="1" fillId="0" borderId="5" xfId="0" applyNumberFormat="1" applyFont="1" applyBorder="1" applyAlignment="1">
      <alignment horizontal="center" wrapText="1"/>
    </xf>
    <xf numFmtId="49" fontId="1" fillId="0" borderId="0" xfId="0" applyNumberFormat="1" applyFont="1" applyFill="1" applyAlignment="1">
      <alignment horizontal="left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164" fontId="2" fillId="0" borderId="8" xfId="0" applyNumberFormat="1" applyFont="1" applyBorder="1" applyAlignment="1">
      <alignment horizontal="center" wrapText="1"/>
    </xf>
    <xf numFmtId="164" fontId="1" fillId="0" borderId="9" xfId="0" applyNumberFormat="1" applyFont="1" applyBorder="1" applyAlignment="1">
      <alignment horizontal="center" wrapText="1"/>
    </xf>
    <xf numFmtId="49" fontId="1" fillId="0" borderId="0" xfId="0" applyNumberFormat="1" applyFont="1" applyFill="1" applyAlignment="1"/>
    <xf numFmtId="49" fontId="1" fillId="0" borderId="0" xfId="0" applyNumberFormat="1" applyFont="1" applyFill="1" applyAlignment="1">
      <alignment horizontal="center"/>
    </xf>
    <xf numFmtId="0" fontId="1" fillId="0" borderId="6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19"/>
  <sheetViews>
    <sheetView tabSelected="1" view="pageBreakPreview" zoomScaleSheetLayoutView="100" workbookViewId="0">
      <selection activeCell="A5" sqref="A5"/>
    </sheetView>
  </sheetViews>
  <sheetFormatPr defaultRowHeight="15"/>
  <cols>
    <col min="1" max="1" width="68.7109375" style="10" customWidth="1"/>
    <col min="2" max="2" width="21.85546875" style="10" customWidth="1"/>
    <col min="3" max="3" width="23" style="10" customWidth="1"/>
    <col min="4" max="4" width="22.140625" style="10" customWidth="1"/>
    <col min="5" max="16384" width="9.140625" style="10"/>
  </cols>
  <sheetData>
    <row r="1" spans="1:4" s="1" customFormat="1" ht="15.75">
      <c r="B1" s="12" t="s">
        <v>14</v>
      </c>
      <c r="C1" s="17"/>
    </row>
    <row r="2" spans="1:4" s="1" customFormat="1" ht="15.75">
      <c r="B2" s="12" t="s">
        <v>10</v>
      </c>
      <c r="C2" s="18"/>
    </row>
    <row r="3" spans="1:4" s="1" customFormat="1" ht="15.75">
      <c r="B3" s="12" t="s">
        <v>11</v>
      </c>
      <c r="C3" s="17"/>
    </row>
    <row r="4" spans="1:4" s="1" customFormat="1" ht="15.75">
      <c r="B4" s="12" t="s">
        <v>17</v>
      </c>
      <c r="C4" s="17"/>
    </row>
    <row r="5" spans="1:4" s="1" customFormat="1" ht="15.75">
      <c r="B5" s="2"/>
    </row>
    <row r="6" spans="1:4" s="1" customFormat="1" ht="15.75"/>
    <row r="7" spans="1:4" s="1" customFormat="1" ht="69.75" customHeight="1">
      <c r="A7" s="25" t="s">
        <v>15</v>
      </c>
      <c r="B7" s="25"/>
      <c r="C7" s="25"/>
      <c r="D7" s="25"/>
    </row>
    <row r="8" spans="1:4" s="1" customFormat="1" ht="15.75">
      <c r="A8" s="3"/>
      <c r="B8" s="3"/>
    </row>
    <row r="9" spans="1:4" s="1" customFormat="1" ht="16.5" thickBot="1">
      <c r="D9" s="4" t="s">
        <v>9</v>
      </c>
    </row>
    <row r="10" spans="1:4" s="6" customFormat="1" ht="15.75">
      <c r="A10" s="5" t="s">
        <v>12</v>
      </c>
      <c r="B10" s="13" t="s">
        <v>7</v>
      </c>
      <c r="C10" s="21" t="s">
        <v>8</v>
      </c>
      <c r="D10" s="22" t="s">
        <v>16</v>
      </c>
    </row>
    <row r="11" spans="1:4" s="6" customFormat="1" ht="15.75">
      <c r="A11" s="7">
        <v>1</v>
      </c>
      <c r="B11" s="14">
        <v>2</v>
      </c>
      <c r="C11" s="19">
        <v>3</v>
      </c>
      <c r="D11" s="23">
        <v>4</v>
      </c>
    </row>
    <row r="12" spans="1:4" s="1" customFormat="1" ht="15.75">
      <c r="A12" s="8" t="s">
        <v>0</v>
      </c>
      <c r="B12" s="15">
        <f>1851.8</f>
        <v>1851.8</v>
      </c>
      <c r="C12" s="20">
        <f>1919.6</f>
        <v>1919.6</v>
      </c>
      <c r="D12" s="24">
        <f>1980.2</f>
        <v>1980.2</v>
      </c>
    </row>
    <row r="13" spans="1:4" s="1" customFormat="1" ht="15.75">
      <c r="A13" s="8" t="s">
        <v>1</v>
      </c>
      <c r="B13" s="15">
        <f>123.6</f>
        <v>123.6</v>
      </c>
      <c r="C13" s="20">
        <f>128.2</f>
        <v>128.19999999999999</v>
      </c>
      <c r="D13" s="24">
        <f>132.2</f>
        <v>132.19999999999999</v>
      </c>
    </row>
    <row r="14" spans="1:4" s="1" customFormat="1" ht="15.75">
      <c r="A14" s="8" t="s">
        <v>2</v>
      </c>
      <c r="B14" s="15">
        <f>110.7</f>
        <v>110.7</v>
      </c>
      <c r="C14" s="20">
        <f>114.8</f>
        <v>114.8</v>
      </c>
      <c r="D14" s="24">
        <f>118.4</f>
        <v>118.4</v>
      </c>
    </row>
    <row r="15" spans="1:4" s="1" customFormat="1" ht="15.75">
      <c r="A15" s="8" t="s">
        <v>3</v>
      </c>
      <c r="B15" s="15">
        <f>103</f>
        <v>103</v>
      </c>
      <c r="C15" s="20">
        <f>106.8</f>
        <v>106.8</v>
      </c>
      <c r="D15" s="24">
        <f>110.2</f>
        <v>110.2</v>
      </c>
    </row>
    <row r="16" spans="1:4" s="1" customFormat="1" ht="15.75">
      <c r="A16" s="8" t="s">
        <v>4</v>
      </c>
      <c r="B16" s="15">
        <f>133.9</f>
        <v>133.9</v>
      </c>
      <c r="C16" s="20">
        <f>138.8</f>
        <v>138.80000000000001</v>
      </c>
      <c r="D16" s="24">
        <f>143.2</f>
        <v>143.19999999999999</v>
      </c>
    </row>
    <row r="17" spans="1:4" s="1" customFormat="1" ht="15.75">
      <c r="A17" s="8" t="s">
        <v>5</v>
      </c>
      <c r="B17" s="15">
        <f>131.4</f>
        <v>131.4</v>
      </c>
      <c r="C17" s="20">
        <f>136.2</f>
        <v>136.19999999999999</v>
      </c>
      <c r="D17" s="24">
        <f>140.4</f>
        <v>140.4</v>
      </c>
    </row>
    <row r="18" spans="1:4" s="1" customFormat="1" ht="15.75">
      <c r="A18" s="8" t="s">
        <v>6</v>
      </c>
      <c r="B18" s="15">
        <f>121.1</f>
        <v>121.1</v>
      </c>
      <c r="C18" s="20">
        <f>125.5</f>
        <v>125.5</v>
      </c>
      <c r="D18" s="24">
        <f>129.5</f>
        <v>129.5</v>
      </c>
    </row>
    <row r="19" spans="1:4" s="6" customFormat="1" ht="16.5" thickBot="1">
      <c r="A19" s="9" t="s">
        <v>13</v>
      </c>
      <c r="B19" s="16">
        <f>B12+B13+B14+B15+B16+B17+B18</f>
        <v>2575.5</v>
      </c>
      <c r="C19" s="16">
        <f t="shared" ref="C19:D19" si="0">C12+C13+C14+C15+C16+C17+C18</f>
        <v>2669.9</v>
      </c>
      <c r="D19" s="11">
        <f t="shared" si="0"/>
        <v>2754.1</v>
      </c>
    </row>
  </sheetData>
  <mergeCells count="1">
    <mergeCell ref="A7:D7"/>
  </mergeCells>
  <pageMargins left="0.70866141732283472" right="0.31496062992125984" top="0.74803149606299213" bottom="0.35433070866141736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Прил12 Дотация обл РМР 2019-21</vt:lpstr>
      <vt:lpstr>'Прил12 Дотация обл РМР 2019-21'!Область_печати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2019-09-26T06:00:33Z</dcterms:modified>
</cp:coreProperties>
</file>