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сновная страница" sheetId="1" r:id="rId1"/>
  </sheets>
  <definedNames/>
  <calcPr fullCalcOnLoad="1"/>
</workbook>
</file>

<file path=xl/sharedStrings.xml><?xml version="1.0" encoding="utf-8"?>
<sst xmlns="http://schemas.openxmlformats.org/spreadsheetml/2006/main" count="156" uniqueCount="61">
  <si>
    <t>Долговая книга</t>
  </si>
  <si>
    <t>за период с 01.01.2017 по 30.04.2017</t>
  </si>
  <si>
    <t/>
  </si>
  <si>
    <t>КОДЫ</t>
  </si>
  <si>
    <t>Форма</t>
  </si>
  <si>
    <t>Учреждение</t>
  </si>
  <si>
    <t xml:space="preserve">Финансовое управление администрации  Ртищевского муниципального района </t>
  </si>
  <si>
    <t>по ОКПО</t>
  </si>
  <si>
    <t>02294454</t>
  </si>
  <si>
    <t>Структурное подразделение</t>
  </si>
  <si>
    <t>по КСП</t>
  </si>
  <si>
    <t>1.00.00.00.00</t>
  </si>
  <si>
    <t>Вид заимствования</t>
  </si>
  <si>
    <t>Единица измерения:</t>
  </si>
  <si>
    <t>руб.</t>
  </si>
  <si>
    <t>по ОКЕИ</t>
  </si>
  <si>
    <t>383</t>
  </si>
  <si>
    <t>Договор</t>
  </si>
  <si>
    <t>Сумма основного долга</t>
  </si>
  <si>
    <t>Остаток на 01.01.2017</t>
  </si>
  <si>
    <t>Получено</t>
  </si>
  <si>
    <t>Погашено</t>
  </si>
  <si>
    <t>Остаток на 30.04.2017</t>
  </si>
  <si>
    <t>Проценты за пользование кредитом</t>
  </si>
  <si>
    <t>Ставка %</t>
  </si>
  <si>
    <t>Начислено</t>
  </si>
  <si>
    <t>Уплачено</t>
  </si>
  <si>
    <t>Пени за пользование кредитом</t>
  </si>
  <si>
    <t>Ставка пени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</si>
  <si>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</si>
  <si>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</si>
  <si>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</si>
  <si>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</si>
  <si>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</si>
  <si>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</si>
  <si>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</si>
  <si>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</si>
  <si>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</si>
  <si>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</si>
  <si>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</si>
  <si>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</si>
  <si>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</si>
  <si>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</si>
  <si>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</si>
  <si>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(00000101) Кредиты от кредитных организаций</t>
  </si>
  <si>
    <t xml:space="preserve"> № 49 [Публичное акционерное общество "Сбербанк России"]</t>
  </si>
  <si>
    <t>Итого по виду заимствования:</t>
  </si>
  <si>
    <t>X</t>
  </si>
  <si>
    <t>(00000103) Бюджетные ссуды и кредиты</t>
  </si>
  <si>
    <t xml:space="preserve"> № 02-02-30-39 [Министерство финансов Саратовской области]</t>
  </si>
  <si>
    <t xml:space="preserve"> № 02-02-30-101 [Министерство финансов Саратовской области]</t>
  </si>
  <si>
    <t>ИТОГО:</t>
  </si>
  <si>
    <t>Начальник отдела</t>
  </si>
  <si>
    <t>Балашова Марина Александровна</t>
  </si>
  <si>
    <t>(подпись)</t>
  </si>
  <si>
    <t>(расшифровка подписи)</t>
  </si>
  <si>
    <t>Главный бухгалтер</t>
  </si>
  <si>
    <t>Бодрова Елена Владимировна</t>
  </si>
  <si>
    <t>Исполнитель</t>
  </si>
  <si>
    <t>(должность)</t>
  </si>
  <si>
    <t>20 июня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</si>
</sst>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b/>
      <sz val="9"/>
      <color indexed="8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left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0" fontId="7" fillId="33" borderId="20" xfId="0" applyNumberFormat="1" applyFont="1" applyFill="1" applyBorder="1" applyAlignment="1">
      <alignment horizontal="right" vertical="center" wrapText="1"/>
    </xf>
    <xf numFmtId="4" fontId="7" fillId="33" borderId="21" xfId="0" applyNumberFormat="1" applyFont="1" applyFill="1" applyBorder="1" applyAlignment="1">
      <alignment horizontal="right" vertical="center" wrapText="1"/>
    </xf>
    <xf numFmtId="4" fontId="7" fillId="33" borderId="17" xfId="0" applyNumberFormat="1" applyFont="1" applyFill="1" applyBorder="1" applyAlignment="1">
      <alignment horizontal="right" vertical="center" wrapText="1"/>
    </xf>
    <xf numFmtId="0" fontId="7" fillId="33" borderId="16" xfId="0" applyNumberFormat="1" applyFont="1" applyFill="1" applyBorder="1" applyAlignment="1">
      <alignment horizontal="right" vertical="center" wrapText="1"/>
    </xf>
    <xf numFmtId="0" fontId="7" fillId="33" borderId="17" xfId="0" applyNumberFormat="1" applyFont="1" applyFill="1" applyBorder="1" applyAlignment="1">
      <alignment horizontal="right" vertical="center" wrapText="1"/>
    </xf>
    <xf numFmtId="4" fontId="7" fillId="33" borderId="20" xfId="0" applyNumberFormat="1" applyFont="1" applyFill="1" applyBorder="1" applyAlignment="1">
      <alignment horizontal="right" vertical="center" wrapText="1"/>
    </xf>
    <xf numFmtId="4" fontId="7" fillId="33" borderId="21" xfId="0" applyNumberFormat="1" applyFont="1" applyFill="1" applyBorder="1" applyAlignment="1">
      <alignment horizontal="right" vertical="center" wrapText="1"/>
    </xf>
    <xf numFmtId="0" fontId="7" fillId="33" borderId="21" xfId="0" applyNumberFormat="1" applyFont="1" applyFill="1" applyBorder="1" applyAlignment="1">
      <alignment horizontal="right" vertical="center" wrapText="1"/>
    </xf>
    <xf numFmtId="0" fontId="7" fillId="33" borderId="18" xfId="0" applyNumberFormat="1" applyFont="1" applyFill="1" applyBorder="1" applyAlignment="1">
      <alignment horizontal="right" vertical="center" wrapText="1"/>
    </xf>
    <xf numFmtId="0" fontId="8" fillId="33" borderId="16" xfId="0" applyNumberFormat="1" applyFont="1" applyFill="1" applyBorder="1" applyAlignment="1">
      <alignment horizontal="right" vertical="center" wrapText="1"/>
    </xf>
    <xf numFmtId="4" fontId="8" fillId="33" borderId="16" xfId="0" applyNumberFormat="1" applyFont="1" applyFill="1" applyBorder="1" applyAlignment="1">
      <alignment horizontal="right" vertical="center" wrapText="1"/>
    </xf>
    <xf numFmtId="0" fontId="8" fillId="33" borderId="17" xfId="0" applyNumberFormat="1" applyFont="1" applyFill="1" applyBorder="1" applyAlignment="1">
      <alignment horizontal="right" vertical="center" wrapText="1"/>
    </xf>
    <xf numFmtId="4" fontId="8" fillId="33" borderId="17" xfId="0" applyNumberFormat="1" applyFont="1" applyFill="1" applyBorder="1" applyAlignment="1">
      <alignment horizontal="right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right" vertical="center" wrapText="1"/>
    </xf>
    <xf numFmtId="4" fontId="8" fillId="33" borderId="17" xfId="0" applyNumberFormat="1" applyFont="1" applyFill="1" applyBorder="1" applyAlignment="1">
      <alignment horizontal="right" vertical="center" wrapText="1"/>
    </xf>
    <xf numFmtId="0" fontId="8" fillId="33" borderId="18" xfId="0" applyNumberFormat="1" applyFont="1" applyFill="1" applyBorder="1" applyAlignment="1">
      <alignment horizontal="right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4" fontId="7" fillId="33" borderId="17" xfId="0" applyNumberFormat="1" applyFont="1" applyFill="1" applyBorder="1" applyAlignment="1">
      <alignment horizontal="right" vertical="center" wrapText="1"/>
    </xf>
    <xf numFmtId="0" fontId="7" fillId="33" borderId="21" xfId="0" applyNumberFormat="1" applyFont="1" applyFill="1" applyBorder="1" applyAlignment="1">
      <alignment horizontal="right" vertical="center" wrapText="1"/>
    </xf>
    <xf numFmtId="0" fontId="8" fillId="33" borderId="22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9"/>
  <sheetViews>
    <sheetView tabSelected="1" zoomScalePageLayoutView="0" workbookViewId="0" topLeftCell="A1">
      <selection activeCell="A1" sqref="A1:AN1"/>
    </sheetView>
  </sheetViews>
  <sheetFormatPr defaultColWidth="9.140625" defaultRowHeight="12.75"/>
  <cols>
    <col min="1" max="1" width="10.7109375" style="1" customWidth="1"/>
    <col min="2" max="2" width="3.7109375" style="1" customWidth="1"/>
    <col min="3" max="3" width="2.7109375" style="1" customWidth="1"/>
    <col min="4" max="5" width="0.13671875" style="1" customWidth="1"/>
    <col min="6" max="6" width="2.7109375" style="1" customWidth="1"/>
    <col min="7" max="7" width="4.7109375" style="1" customWidth="1"/>
    <col min="8" max="8" width="0.13671875" style="1" customWidth="1"/>
    <col min="9" max="9" width="2.7109375" style="1" customWidth="1"/>
    <col min="10" max="10" width="0.13671875" style="1" customWidth="1"/>
    <col min="11" max="11" width="10.7109375" style="1" customWidth="1"/>
    <col min="12" max="12" width="2.7109375" style="1" customWidth="1"/>
    <col min="13" max="13" width="0.13671875" style="1" customWidth="1"/>
    <col min="14" max="14" width="2.7109375" style="1" customWidth="1"/>
    <col min="15" max="15" width="0.13671875" style="1" customWidth="1"/>
    <col min="16" max="17" width="6.7109375" style="1" customWidth="1"/>
    <col min="18" max="18" width="0.13671875" style="1" customWidth="1"/>
    <col min="19" max="19" width="1.7109375" style="1" customWidth="1"/>
    <col min="20" max="20" width="0.13671875" style="1" customWidth="1"/>
    <col min="21" max="21" width="3.7109375" style="1" customWidth="1"/>
    <col min="22" max="22" width="7.7109375" style="1" customWidth="1"/>
    <col min="23" max="23" width="9.7109375" style="1" customWidth="1"/>
    <col min="24" max="24" width="1.7109375" style="1" customWidth="1"/>
    <col min="25" max="25" width="0.13671875" style="1" customWidth="1"/>
    <col min="26" max="26" width="1.7109375" style="1" customWidth="1"/>
    <col min="27" max="27" width="0.13671875" style="1" customWidth="1"/>
    <col min="28" max="28" width="6.7109375" style="1" customWidth="1"/>
    <col min="29" max="30" width="9.7109375" style="1" customWidth="1"/>
    <col min="31" max="31" width="7.7109375" style="1" customWidth="1"/>
    <col min="32" max="32" width="9.7109375" style="1" customWidth="1"/>
    <col min="33" max="33" width="1.7109375" style="1" customWidth="1"/>
    <col min="34" max="34" width="0.13671875" style="1" customWidth="1"/>
    <col min="35" max="35" width="1.7109375" style="1" customWidth="1"/>
    <col min="36" max="36" width="6.7109375" style="1" customWidth="1"/>
    <col min="37" max="37" width="0.13671875" style="1" customWidth="1"/>
    <col min="38" max="38" width="8.7109375" style="1" customWidth="1"/>
    <col min="39" max="39" width="9.7109375" style="1" customWidth="1"/>
    <col min="40" max="40" width="2.7109375" style="1" customWidth="1"/>
  </cols>
  <sheetData>
    <row r="1" spans="1:40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1" customFormat="1" ht="15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 t="s">
        <v>2</v>
      </c>
    </row>
    <row r="3" spans="1:40" s="1" customFormat="1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 t="s">
        <v>3</v>
      </c>
      <c r="AM3" s="5"/>
      <c r="AN3" s="5"/>
    </row>
    <row r="4" spans="1:40" s="1" customFormat="1" ht="15.75" customHeight="1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 t="s">
        <v>2</v>
      </c>
      <c r="AM4" s="5"/>
      <c r="AN4" s="5"/>
    </row>
    <row r="5" spans="1:40" s="1" customFormat="1" ht="13.5" customHeight="1">
      <c r="A5" s="7" t="s">
        <v>5</v>
      </c>
      <c r="B5" s="8" t="s">
        <v>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6" t="s">
        <v>7</v>
      </c>
      <c r="AJ5" s="6"/>
      <c r="AK5" s="6"/>
      <c r="AL5" s="5" t="s">
        <v>8</v>
      </c>
      <c r="AM5" s="5"/>
      <c r="AN5" s="5"/>
    </row>
    <row r="6" spans="1:40" s="1" customFormat="1" ht="13.5" customHeight="1">
      <c r="A6" s="10" t="s">
        <v>9</v>
      </c>
      <c r="B6" s="10"/>
      <c r="C6" s="10"/>
      <c r="D6" s="10"/>
      <c r="E6" s="10"/>
      <c r="F6" s="10"/>
      <c r="G6" s="10"/>
      <c r="H6" s="10"/>
      <c r="I6" s="8" t="s">
        <v>6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6" t="s">
        <v>10</v>
      </c>
      <c r="AI6" s="6"/>
      <c r="AJ6" s="6"/>
      <c r="AK6" s="6"/>
      <c r="AL6" s="5" t="s">
        <v>11</v>
      </c>
      <c r="AM6" s="5"/>
      <c r="AN6" s="5"/>
    </row>
    <row r="7" spans="1:40" s="1" customFormat="1" ht="13.5" customHeight="1">
      <c r="A7" s="9" t="s">
        <v>12</v>
      </c>
      <c r="B7" s="9"/>
      <c r="C7" s="9"/>
      <c r="D7" s="9"/>
      <c r="E7" s="9"/>
      <c r="F7" s="9"/>
      <c r="G7" s="8" t="s">
        <v>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6" t="s">
        <v>2</v>
      </c>
      <c r="AI7" s="6"/>
      <c r="AJ7" s="6"/>
      <c r="AK7" s="6"/>
      <c r="AL7" s="5" t="s">
        <v>2</v>
      </c>
      <c r="AM7" s="5"/>
      <c r="AN7" s="5"/>
    </row>
    <row r="8" spans="1:40" s="1" customFormat="1" ht="13.5" customHeight="1">
      <c r="A8" s="9" t="s">
        <v>13</v>
      </c>
      <c r="B8" s="9"/>
      <c r="C8" s="9"/>
      <c r="D8" s="9"/>
      <c r="E8" s="9"/>
      <c r="F8" s="10" t="s">
        <v>14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6" t="s">
        <v>15</v>
      </c>
      <c r="AI8" s="6"/>
      <c r="AJ8" s="6"/>
      <c r="AK8" s="6"/>
      <c r="AL8" s="5" t="s">
        <v>16</v>
      </c>
      <c r="AM8" s="5"/>
      <c r="AN8" s="5"/>
    </row>
    <row r="9" spans="1:40" s="1" customFormat="1" ht="13.5" customHeight="1">
      <c r="A9" s="11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s="1" customFormat="1" ht="12.75" customHeight="1">
      <c r="A10" s="12" t="s">
        <v>17</v>
      </c>
      <c r="B10" s="12"/>
      <c r="C10" s="12" t="s">
        <v>18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 t="s">
        <v>23</v>
      </c>
      <c r="W10" s="12"/>
      <c r="X10" s="12"/>
      <c r="Y10" s="12"/>
      <c r="Z10" s="12"/>
      <c r="AA10" s="12"/>
      <c r="AB10" s="12"/>
      <c r="AC10" s="12"/>
      <c r="AD10" s="12"/>
      <c r="AE10" s="17" t="s">
        <v>27</v>
      </c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s="1" customFormat="1" ht="21" customHeight="1">
      <c r="A11" s="12"/>
      <c r="B11" s="12"/>
      <c r="C11" s="13" t="s">
        <v>19</v>
      </c>
      <c r="D11" s="13"/>
      <c r="E11" s="13"/>
      <c r="F11" s="13"/>
      <c r="G11" s="13"/>
      <c r="H11" s="13"/>
      <c r="I11" s="13"/>
      <c r="J11" s="13"/>
      <c r="K11" s="14" t="s">
        <v>20</v>
      </c>
      <c r="L11" s="15" t="s">
        <v>21</v>
      </c>
      <c r="M11" s="15"/>
      <c r="N11" s="15"/>
      <c r="O11" s="15"/>
      <c r="P11" s="15"/>
      <c r="Q11" s="15" t="s">
        <v>22</v>
      </c>
      <c r="R11" s="15"/>
      <c r="S11" s="15"/>
      <c r="T11" s="15"/>
      <c r="U11" s="15"/>
      <c r="V11" s="16" t="s">
        <v>24</v>
      </c>
      <c r="W11" s="14" t="s">
        <v>19</v>
      </c>
      <c r="X11" s="15" t="s">
        <v>25</v>
      </c>
      <c r="Y11" s="15"/>
      <c r="Z11" s="15"/>
      <c r="AA11" s="15"/>
      <c r="AB11" s="15"/>
      <c r="AC11" s="14" t="s">
        <v>26</v>
      </c>
      <c r="AD11" s="14" t="s">
        <v>22</v>
      </c>
      <c r="AE11" s="16" t="s">
        <v>28</v>
      </c>
      <c r="AF11" s="14" t="s">
        <v>19</v>
      </c>
      <c r="AG11" s="15" t="s">
        <v>25</v>
      </c>
      <c r="AH11" s="15"/>
      <c r="AI11" s="15"/>
      <c r="AJ11" s="15"/>
      <c r="AK11" s="15" t="s">
        <v>26</v>
      </c>
      <c r="AL11" s="15"/>
      <c r="AM11" s="18" t="s">
        <v>22</v>
      </c>
      <c r="AN11" s="18"/>
    </row>
    <row r="12" spans="1:40" s="1" customFormat="1" ht="12.75" customHeight="1">
      <c r="A12" s="19" t="s">
        <v>29</v>
      </c>
      <c r="B12" s="19"/>
      <c r="C12" s="19" t="s">
        <v>30</v>
      </c>
      <c r="D12" s="19"/>
      <c r="E12" s="19"/>
      <c r="F12" s="19"/>
      <c r="G12" s="19"/>
      <c r="H12" s="19"/>
      <c r="I12" s="19"/>
      <c r="J12" s="19"/>
      <c r="K12" s="20" t="s">
        <v>31</v>
      </c>
      <c r="L12" s="21" t="s">
        <v>32</v>
      </c>
      <c r="M12" s="21"/>
      <c r="N12" s="21"/>
      <c r="O12" s="21"/>
      <c r="P12" s="21"/>
      <c r="Q12" s="21" t="s">
        <v>33</v>
      </c>
      <c r="R12" s="21"/>
      <c r="S12" s="21"/>
      <c r="T12" s="21"/>
      <c r="U12" s="21"/>
      <c r="V12" s="22" t="s">
        <v>34</v>
      </c>
      <c r="W12" s="20" t="s">
        <v>35</v>
      </c>
      <c r="X12" s="21" t="s">
        <v>36</v>
      </c>
      <c r="Y12" s="21"/>
      <c r="Z12" s="21"/>
      <c r="AA12" s="21"/>
      <c r="AB12" s="21"/>
      <c r="AC12" s="20" t="s">
        <v>37</v>
      </c>
      <c r="AD12" s="20" t="s">
        <v>38</v>
      </c>
      <c r="AE12" s="22" t="s">
        <v>39</v>
      </c>
      <c r="AF12" s="20" t="s">
        <v>40</v>
      </c>
      <c r="AG12" s="21" t="s">
        <v>41</v>
      </c>
      <c r="AH12" s="21"/>
      <c r="AI12" s="21"/>
      <c r="AJ12" s="21"/>
      <c r="AK12" s="21" t="s">
        <v>42</v>
      </c>
      <c r="AL12" s="21"/>
      <c r="AM12" s="23" t="s">
        <v>43</v>
      </c>
      <c r="AN12" s="23"/>
    </row>
    <row r="13" spans="1:40" s="1" customFormat="1" ht="12.75" customHeight="1">
      <c r="A13" s="24" t="s">
        <v>44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s="1" customFormat="1" ht="39" customHeight="1">
      <c r="A14" s="19" t="s">
        <v>45</v>
      </c>
      <c r="B14" s="19"/>
      <c r="C14" s="25">
        <f>8000000</f>
        <v>8000000</v>
      </c>
      <c r="D14" s="25"/>
      <c r="E14" s="25"/>
      <c r="F14" s="25"/>
      <c r="G14" s="25"/>
      <c r="H14" s="25"/>
      <c r="I14" s="25"/>
      <c r="J14" s="26" t="s">
        <v>2</v>
      </c>
      <c r="K14" s="26"/>
      <c r="L14" s="27">
        <f>3000000</f>
        <v>3000000</v>
      </c>
      <c r="M14" s="27"/>
      <c r="N14" s="27"/>
      <c r="O14" s="27"/>
      <c r="P14" s="27"/>
      <c r="Q14" s="28">
        <f>5000000</f>
        <v>5000000</v>
      </c>
      <c r="R14" s="28"/>
      <c r="S14" s="28"/>
      <c r="T14" s="28"/>
      <c r="U14" s="28"/>
      <c r="V14" s="29" t="s">
        <v>2</v>
      </c>
      <c r="W14" s="30" t="s">
        <v>2</v>
      </c>
      <c r="X14" s="31">
        <f>210288.12</f>
        <v>210288.12</v>
      </c>
      <c r="Y14" s="31"/>
      <c r="Z14" s="31"/>
      <c r="AA14" s="31"/>
      <c r="AB14" s="31"/>
      <c r="AC14" s="32">
        <f>210288.12</f>
        <v>210288.12</v>
      </c>
      <c r="AD14" s="30" t="s">
        <v>2</v>
      </c>
      <c r="AE14" s="29" t="s">
        <v>2</v>
      </c>
      <c r="AF14" s="30" t="s">
        <v>2</v>
      </c>
      <c r="AG14" s="26" t="s">
        <v>2</v>
      </c>
      <c r="AH14" s="26"/>
      <c r="AI14" s="26"/>
      <c r="AJ14" s="26"/>
      <c r="AK14" s="33" t="s">
        <v>2</v>
      </c>
      <c r="AL14" s="33"/>
      <c r="AM14" s="34" t="s">
        <v>2</v>
      </c>
      <c r="AN14" s="34"/>
    </row>
    <row r="15" spans="1:40" s="1" customFormat="1" ht="21.75" customHeight="1">
      <c r="A15" s="35" t="s">
        <v>46</v>
      </c>
      <c r="B15" s="35"/>
      <c r="C15" s="36">
        <f>8000000</f>
        <v>8000000</v>
      </c>
      <c r="D15" s="36"/>
      <c r="E15" s="36"/>
      <c r="F15" s="36"/>
      <c r="G15" s="36"/>
      <c r="H15" s="36"/>
      <c r="I15" s="36"/>
      <c r="J15" s="37" t="s">
        <v>2</v>
      </c>
      <c r="K15" s="37"/>
      <c r="L15" s="38">
        <f>3000000</f>
        <v>3000000</v>
      </c>
      <c r="M15" s="38"/>
      <c r="N15" s="38"/>
      <c r="O15" s="38"/>
      <c r="P15" s="38"/>
      <c r="Q15" s="38">
        <f>5000000</f>
        <v>5000000</v>
      </c>
      <c r="R15" s="38"/>
      <c r="S15" s="38"/>
      <c r="T15" s="38"/>
      <c r="U15" s="38"/>
      <c r="V15" s="39" t="s">
        <v>47</v>
      </c>
      <c r="W15" s="40" t="s">
        <v>2</v>
      </c>
      <c r="X15" s="38">
        <f>210288.12</f>
        <v>210288.12</v>
      </c>
      <c r="Y15" s="38"/>
      <c r="Z15" s="38"/>
      <c r="AA15" s="38"/>
      <c r="AB15" s="38"/>
      <c r="AC15" s="41">
        <f>210288.12</f>
        <v>210288.12</v>
      </c>
      <c r="AD15" s="40" t="s">
        <v>2</v>
      </c>
      <c r="AE15" s="39" t="s">
        <v>47</v>
      </c>
      <c r="AF15" s="40" t="s">
        <v>2</v>
      </c>
      <c r="AG15" s="37" t="s">
        <v>2</v>
      </c>
      <c r="AH15" s="37"/>
      <c r="AI15" s="37"/>
      <c r="AJ15" s="37"/>
      <c r="AK15" s="37" t="s">
        <v>2</v>
      </c>
      <c r="AL15" s="37"/>
      <c r="AM15" s="42" t="s">
        <v>2</v>
      </c>
      <c r="AN15" s="42"/>
    </row>
    <row r="16" spans="1:40" s="1" customFormat="1" ht="12.75" customHeight="1">
      <c r="A16" s="24" t="s">
        <v>48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s="1" customFormat="1" ht="48" customHeight="1">
      <c r="A17" s="19" t="s">
        <v>49</v>
      </c>
      <c r="B17" s="19"/>
      <c r="C17" s="25">
        <f>4000000</f>
        <v>4000000</v>
      </c>
      <c r="D17" s="25"/>
      <c r="E17" s="25"/>
      <c r="F17" s="25"/>
      <c r="G17" s="25"/>
      <c r="H17" s="25"/>
      <c r="I17" s="25"/>
      <c r="J17" s="26" t="s">
        <v>2</v>
      </c>
      <c r="K17" s="26"/>
      <c r="L17" s="33" t="s">
        <v>2</v>
      </c>
      <c r="M17" s="33"/>
      <c r="N17" s="33"/>
      <c r="O17" s="33"/>
      <c r="P17" s="33"/>
      <c r="Q17" s="28">
        <f>4000000</f>
        <v>4000000</v>
      </c>
      <c r="R17" s="28"/>
      <c r="S17" s="28"/>
      <c r="T17" s="28"/>
      <c r="U17" s="28"/>
      <c r="V17" s="43">
        <f>0.1</f>
        <v>0.1</v>
      </c>
      <c r="W17" s="44">
        <f>9501.37</f>
        <v>9501.37</v>
      </c>
      <c r="X17" s="26" t="s">
        <v>2</v>
      </c>
      <c r="Y17" s="26"/>
      <c r="Z17" s="26"/>
      <c r="AA17" s="26"/>
      <c r="AB17" s="26"/>
      <c r="AC17" s="45" t="s">
        <v>2</v>
      </c>
      <c r="AD17" s="44">
        <f>9501.37</f>
        <v>9501.37</v>
      </c>
      <c r="AE17" s="29" t="s">
        <v>2</v>
      </c>
      <c r="AF17" s="30" t="s">
        <v>2</v>
      </c>
      <c r="AG17" s="26" t="s">
        <v>2</v>
      </c>
      <c r="AH17" s="26"/>
      <c r="AI17" s="26"/>
      <c r="AJ17" s="26"/>
      <c r="AK17" s="33" t="s">
        <v>2</v>
      </c>
      <c r="AL17" s="33"/>
      <c r="AM17" s="34" t="s">
        <v>2</v>
      </c>
      <c r="AN17" s="34"/>
    </row>
    <row r="18" spans="1:40" s="1" customFormat="1" ht="48" customHeight="1">
      <c r="A18" s="19" t="s">
        <v>50</v>
      </c>
      <c r="B18" s="19"/>
      <c r="C18" s="25">
        <f>5600000</f>
        <v>5600000</v>
      </c>
      <c r="D18" s="25"/>
      <c r="E18" s="25"/>
      <c r="F18" s="25"/>
      <c r="G18" s="25"/>
      <c r="H18" s="25"/>
      <c r="I18" s="25"/>
      <c r="J18" s="26" t="s">
        <v>2</v>
      </c>
      <c r="K18" s="26"/>
      <c r="L18" s="33" t="s">
        <v>2</v>
      </c>
      <c r="M18" s="33"/>
      <c r="N18" s="33"/>
      <c r="O18" s="33"/>
      <c r="P18" s="33"/>
      <c r="Q18" s="28">
        <f>5600000</f>
        <v>5600000</v>
      </c>
      <c r="R18" s="28"/>
      <c r="S18" s="28"/>
      <c r="T18" s="28"/>
      <c r="U18" s="28"/>
      <c r="V18" s="43">
        <f>0.1</f>
        <v>0.1</v>
      </c>
      <c r="W18" s="44">
        <f>14912.88</f>
        <v>14912.88</v>
      </c>
      <c r="X18" s="26" t="s">
        <v>2</v>
      </c>
      <c r="Y18" s="26"/>
      <c r="Z18" s="26"/>
      <c r="AA18" s="26"/>
      <c r="AB18" s="26"/>
      <c r="AC18" s="45" t="s">
        <v>2</v>
      </c>
      <c r="AD18" s="44">
        <f>14912.88</f>
        <v>14912.88</v>
      </c>
      <c r="AE18" s="29" t="s">
        <v>2</v>
      </c>
      <c r="AF18" s="30" t="s">
        <v>2</v>
      </c>
      <c r="AG18" s="26" t="s">
        <v>2</v>
      </c>
      <c r="AH18" s="26"/>
      <c r="AI18" s="26"/>
      <c r="AJ18" s="26"/>
      <c r="AK18" s="33" t="s">
        <v>2</v>
      </c>
      <c r="AL18" s="33"/>
      <c r="AM18" s="34" t="s">
        <v>2</v>
      </c>
      <c r="AN18" s="34"/>
    </row>
    <row r="19" spans="1:40" s="1" customFormat="1" ht="21.75" customHeight="1">
      <c r="A19" s="35" t="s">
        <v>46</v>
      </c>
      <c r="B19" s="35"/>
      <c r="C19" s="36">
        <f>9600000</f>
        <v>9600000</v>
      </c>
      <c r="D19" s="36"/>
      <c r="E19" s="36"/>
      <c r="F19" s="36"/>
      <c r="G19" s="36"/>
      <c r="H19" s="36"/>
      <c r="I19" s="36"/>
      <c r="J19" s="37" t="s">
        <v>2</v>
      </c>
      <c r="K19" s="37"/>
      <c r="L19" s="37" t="s">
        <v>2</v>
      </c>
      <c r="M19" s="37"/>
      <c r="N19" s="37"/>
      <c r="O19" s="37"/>
      <c r="P19" s="37"/>
      <c r="Q19" s="38">
        <f>9600000</f>
        <v>9600000</v>
      </c>
      <c r="R19" s="38"/>
      <c r="S19" s="38"/>
      <c r="T19" s="38"/>
      <c r="U19" s="38"/>
      <c r="V19" s="39" t="s">
        <v>47</v>
      </c>
      <c r="W19" s="41">
        <f>24414.25</f>
        <v>24414.25</v>
      </c>
      <c r="X19" s="37" t="s">
        <v>2</v>
      </c>
      <c r="Y19" s="37"/>
      <c r="Z19" s="37"/>
      <c r="AA19" s="37"/>
      <c r="AB19" s="37"/>
      <c r="AC19" s="40" t="s">
        <v>2</v>
      </c>
      <c r="AD19" s="41">
        <f>24414.25</f>
        <v>24414.25</v>
      </c>
      <c r="AE19" s="39" t="s">
        <v>47</v>
      </c>
      <c r="AF19" s="40" t="s">
        <v>2</v>
      </c>
      <c r="AG19" s="37" t="s">
        <v>2</v>
      </c>
      <c r="AH19" s="37"/>
      <c r="AI19" s="37"/>
      <c r="AJ19" s="37"/>
      <c r="AK19" s="37" t="s">
        <v>2</v>
      </c>
      <c r="AL19" s="37"/>
      <c r="AM19" s="42" t="s">
        <v>2</v>
      </c>
      <c r="AN19" s="42"/>
    </row>
    <row r="20" spans="1:40" s="1" customFormat="1" ht="21.75" customHeight="1">
      <c r="A20" s="46" t="s">
        <v>51</v>
      </c>
      <c r="B20" s="46"/>
      <c r="C20" s="36">
        <f>17600000</f>
        <v>17600000</v>
      </c>
      <c r="D20" s="36"/>
      <c r="E20" s="36"/>
      <c r="F20" s="36"/>
      <c r="G20" s="36"/>
      <c r="H20" s="36"/>
      <c r="I20" s="36"/>
      <c r="J20" s="37" t="s">
        <v>2</v>
      </c>
      <c r="K20" s="37"/>
      <c r="L20" s="38">
        <f>3000000</f>
        <v>3000000</v>
      </c>
      <c r="M20" s="38"/>
      <c r="N20" s="38"/>
      <c r="O20" s="38"/>
      <c r="P20" s="38"/>
      <c r="Q20" s="38">
        <f>14600000</f>
        <v>14600000</v>
      </c>
      <c r="R20" s="38"/>
      <c r="S20" s="38"/>
      <c r="T20" s="38"/>
      <c r="U20" s="38"/>
      <c r="V20" s="39" t="s">
        <v>47</v>
      </c>
      <c r="W20" s="41">
        <f>24414.25</f>
        <v>24414.25</v>
      </c>
      <c r="X20" s="38">
        <f>210288.12</f>
        <v>210288.12</v>
      </c>
      <c r="Y20" s="38"/>
      <c r="Z20" s="38"/>
      <c r="AA20" s="38"/>
      <c r="AB20" s="38"/>
      <c r="AC20" s="41">
        <f>210288.12</f>
        <v>210288.12</v>
      </c>
      <c r="AD20" s="41">
        <f>24414.25</f>
        <v>24414.25</v>
      </c>
      <c r="AE20" s="39" t="s">
        <v>47</v>
      </c>
      <c r="AF20" s="40" t="s">
        <v>2</v>
      </c>
      <c r="AG20" s="37" t="s">
        <v>2</v>
      </c>
      <c r="AH20" s="37"/>
      <c r="AI20" s="37"/>
      <c r="AJ20" s="37"/>
      <c r="AK20" s="37" t="s">
        <v>2</v>
      </c>
      <c r="AL20" s="37"/>
      <c r="AM20" s="42" t="s">
        <v>2</v>
      </c>
      <c r="AN20" s="42"/>
    </row>
    <row r="21" spans="1:40" s="1" customFormat="1" ht="13.5" customHeight="1">
      <c r="A21" s="47" t="s">
        <v>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</row>
    <row r="22" spans="1:40" s="1" customFormat="1" ht="13.5" customHeight="1">
      <c r="A22" s="9" t="s">
        <v>52</v>
      </c>
      <c r="B22" s="9"/>
      <c r="C22" s="9"/>
      <c r="D22" s="48" t="s">
        <v>2</v>
      </c>
      <c r="E22" s="48"/>
      <c r="F22" s="48"/>
      <c r="G22" s="48"/>
      <c r="H22" s="48"/>
      <c r="I22" s="48"/>
      <c r="J22" s="48"/>
      <c r="K22" s="48"/>
      <c r="L22" s="48"/>
      <c r="M22" s="48"/>
      <c r="N22" s="49" t="s">
        <v>2</v>
      </c>
      <c r="O22" s="49"/>
      <c r="P22" s="48" t="s">
        <v>53</v>
      </c>
      <c r="Q22" s="48"/>
      <c r="R22" s="48"/>
      <c r="S22" s="48"/>
      <c r="T22" s="48"/>
      <c r="U22" s="48"/>
      <c r="V22" s="48"/>
      <c r="W22" s="48"/>
      <c r="X22" s="48"/>
      <c r="Y22" s="48"/>
      <c r="Z22" s="49" t="s">
        <v>2</v>
      </c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s="1" customFormat="1" ht="13.5" customHeight="1">
      <c r="A23" s="49" t="s">
        <v>2</v>
      </c>
      <c r="B23" s="49"/>
      <c r="C23" s="49"/>
      <c r="D23" s="50" t="s">
        <v>54</v>
      </c>
      <c r="E23" s="50"/>
      <c r="F23" s="50"/>
      <c r="G23" s="50"/>
      <c r="H23" s="50"/>
      <c r="I23" s="50"/>
      <c r="J23" s="50"/>
      <c r="K23" s="50"/>
      <c r="L23" s="50"/>
      <c r="M23" s="50" t="s">
        <v>2</v>
      </c>
      <c r="N23" s="50"/>
      <c r="O23" s="50" t="s">
        <v>55</v>
      </c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49" t="s">
        <v>2</v>
      </c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s="1" customFormat="1" ht="13.5" customHeight="1">
      <c r="A24" s="9" t="s">
        <v>56</v>
      </c>
      <c r="B24" s="9"/>
      <c r="C24" s="9"/>
      <c r="D24" s="48" t="s">
        <v>2</v>
      </c>
      <c r="E24" s="48"/>
      <c r="F24" s="48"/>
      <c r="G24" s="48"/>
      <c r="H24" s="48"/>
      <c r="I24" s="48"/>
      <c r="J24" s="48"/>
      <c r="K24" s="48"/>
      <c r="L24" s="48"/>
      <c r="M24" s="48"/>
      <c r="N24" s="49" t="s">
        <v>2</v>
      </c>
      <c r="O24" s="49"/>
      <c r="P24" s="48" t="s">
        <v>57</v>
      </c>
      <c r="Q24" s="48"/>
      <c r="R24" s="48"/>
      <c r="S24" s="48"/>
      <c r="T24" s="48"/>
      <c r="U24" s="48"/>
      <c r="V24" s="48"/>
      <c r="W24" s="48"/>
      <c r="X24" s="48"/>
      <c r="Y24" s="48"/>
      <c r="Z24" s="49" t="s">
        <v>2</v>
      </c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s="1" customFormat="1" ht="13.5" customHeight="1">
      <c r="A25" s="49" t="s">
        <v>2</v>
      </c>
      <c r="B25" s="49"/>
      <c r="C25" s="49"/>
      <c r="D25" s="50" t="s">
        <v>2</v>
      </c>
      <c r="E25" s="50"/>
      <c r="F25" s="50"/>
      <c r="G25" s="50"/>
      <c r="H25" s="50"/>
      <c r="I25" s="50"/>
      <c r="J25" s="50"/>
      <c r="K25" s="50"/>
      <c r="L25" s="50"/>
      <c r="M25" s="50" t="s">
        <v>2</v>
      </c>
      <c r="N25" s="50"/>
      <c r="O25" s="50" t="s">
        <v>55</v>
      </c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49" t="s">
        <v>2</v>
      </c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s="1" customFormat="1" ht="13.5" customHeight="1">
      <c r="A26" s="9" t="s">
        <v>58</v>
      </c>
      <c r="B26" s="9"/>
      <c r="C26" s="9"/>
      <c r="D26" s="9"/>
      <c r="E26" s="48" t="s">
        <v>2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51" t="s">
        <v>2</v>
      </c>
      <c r="T26" s="48" t="s">
        <v>2</v>
      </c>
      <c r="U26" s="48"/>
      <c r="V26" s="48"/>
      <c r="W26" s="48"/>
      <c r="X26" s="48"/>
      <c r="Y26" s="48"/>
      <c r="Z26" s="51" t="s">
        <v>2</v>
      </c>
      <c r="AA26" s="48" t="s">
        <v>2</v>
      </c>
      <c r="AB26" s="48"/>
      <c r="AC26" s="48"/>
      <c r="AD26" s="48"/>
      <c r="AE26" s="48"/>
      <c r="AF26" s="48"/>
      <c r="AG26" s="48"/>
      <c r="AH26" s="48"/>
      <c r="AI26" s="48"/>
      <c r="AJ26" s="49" t="s">
        <v>2</v>
      </c>
      <c r="AK26" s="49"/>
      <c r="AL26" s="49"/>
      <c r="AM26" s="49"/>
      <c r="AN26" s="49"/>
    </row>
    <row r="27" spans="1:40" s="1" customFormat="1" ht="13.5" customHeight="1">
      <c r="A27" s="49" t="s">
        <v>2</v>
      </c>
      <c r="B27" s="49"/>
      <c r="C27" s="49"/>
      <c r="D27" s="50" t="s">
        <v>59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 t="s">
        <v>2</v>
      </c>
      <c r="S27" s="50"/>
      <c r="T27" s="50"/>
      <c r="U27" s="50" t="s">
        <v>54</v>
      </c>
      <c r="V27" s="50"/>
      <c r="W27" s="50"/>
      <c r="X27" s="50"/>
      <c r="Y27" s="50" t="s">
        <v>2</v>
      </c>
      <c r="Z27" s="50"/>
      <c r="AA27" s="50"/>
      <c r="AB27" s="50" t="s">
        <v>55</v>
      </c>
      <c r="AC27" s="50"/>
      <c r="AD27" s="50"/>
      <c r="AE27" s="50"/>
      <c r="AF27" s="50"/>
      <c r="AG27" s="50"/>
      <c r="AH27" s="50"/>
      <c r="AI27" s="50"/>
      <c r="AJ27" s="49" t="s">
        <v>2</v>
      </c>
      <c r="AK27" s="49"/>
      <c r="AL27" s="49"/>
      <c r="AM27" s="49"/>
      <c r="AN27" s="49"/>
    </row>
    <row r="28" spans="1:40" s="1" customFormat="1" ht="13.5" customHeight="1">
      <c r="A28" s="52" t="s">
        <v>60</v>
      </c>
      <c r="B28" s="52"/>
      <c r="C28" s="52"/>
      <c r="D28" s="52"/>
      <c r="E28" s="52"/>
      <c r="F28" s="52"/>
      <c r="G28" s="52"/>
      <c r="H28" s="4" t="s">
        <v>2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1" customFormat="1" ht="43.5" customHeight="1">
      <c r="A29" s="47" t="s">
        <v>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</row>
  </sheetData>
  <sheetProtection/>
  <mergeCells count="133">
    <mergeCell ref="AJ27:AN27"/>
    <mergeCell ref="A28:G28"/>
    <mergeCell ref="H28:AN28"/>
    <mergeCell ref="A29:AN29"/>
    <mergeCell ref="A27:C27"/>
    <mergeCell ref="D27:Q27"/>
    <mergeCell ref="R27:T27"/>
    <mergeCell ref="U27:X27"/>
    <mergeCell ref="Y27:AA27"/>
    <mergeCell ref="AB27:AI27"/>
    <mergeCell ref="A25:C25"/>
    <mergeCell ref="D25:L25"/>
    <mergeCell ref="M25:N25"/>
    <mergeCell ref="O25:Y25"/>
    <mergeCell ref="Z25:AN25"/>
    <mergeCell ref="A26:D26"/>
    <mergeCell ref="E26:R26"/>
    <mergeCell ref="T26:Y26"/>
    <mergeCell ref="AA26:AI26"/>
    <mergeCell ref="AJ26:AN26"/>
    <mergeCell ref="A23:C23"/>
    <mergeCell ref="D23:L23"/>
    <mergeCell ref="M23:N23"/>
    <mergeCell ref="O23:Y23"/>
    <mergeCell ref="Z23:AN23"/>
    <mergeCell ref="A24:C24"/>
    <mergeCell ref="D24:M24"/>
    <mergeCell ref="N24:O24"/>
    <mergeCell ref="P24:Y24"/>
    <mergeCell ref="Z24:AN24"/>
    <mergeCell ref="A21:AN21"/>
    <mergeCell ref="A22:C22"/>
    <mergeCell ref="D22:M22"/>
    <mergeCell ref="N22:O22"/>
    <mergeCell ref="P22:Y22"/>
    <mergeCell ref="Z22:AN22"/>
    <mergeCell ref="AM19:AN19"/>
    <mergeCell ref="A20:B20"/>
    <mergeCell ref="C20:I20"/>
    <mergeCell ref="J20:K20"/>
    <mergeCell ref="L20:P20"/>
    <mergeCell ref="Q20:U20"/>
    <mergeCell ref="X20:AB20"/>
    <mergeCell ref="AG20:AJ20"/>
    <mergeCell ref="AK20:AL20"/>
    <mergeCell ref="AM20:AN20"/>
    <mergeCell ref="AK18:AL18"/>
    <mergeCell ref="AM18:AN18"/>
    <mergeCell ref="A19:B19"/>
    <mergeCell ref="C19:I19"/>
    <mergeCell ref="J19:K19"/>
    <mergeCell ref="L19:P19"/>
    <mergeCell ref="Q19:U19"/>
    <mergeCell ref="X19:AB19"/>
    <mergeCell ref="AG19:AJ19"/>
    <mergeCell ref="AK19:AL19"/>
    <mergeCell ref="AG17:AJ17"/>
    <mergeCell ref="AK17:AL17"/>
    <mergeCell ref="AM17:AN17"/>
    <mergeCell ref="A18:B18"/>
    <mergeCell ref="C18:I18"/>
    <mergeCell ref="J18:K18"/>
    <mergeCell ref="L18:P18"/>
    <mergeCell ref="Q18:U18"/>
    <mergeCell ref="X18:AB18"/>
    <mergeCell ref="AG18:AJ18"/>
    <mergeCell ref="AG15:AJ15"/>
    <mergeCell ref="AK15:AL15"/>
    <mergeCell ref="AM15:AN15"/>
    <mergeCell ref="A16:AN16"/>
    <mergeCell ref="A17:B17"/>
    <mergeCell ref="C17:I17"/>
    <mergeCell ref="J17:K17"/>
    <mergeCell ref="L17:P17"/>
    <mergeCell ref="Q17:U17"/>
    <mergeCell ref="X17:AB17"/>
    <mergeCell ref="A15:B15"/>
    <mergeCell ref="C15:I15"/>
    <mergeCell ref="J15:K15"/>
    <mergeCell ref="L15:P15"/>
    <mergeCell ref="Q15:U15"/>
    <mergeCell ref="X15:AB15"/>
    <mergeCell ref="A13:AN13"/>
    <mergeCell ref="A14:B14"/>
    <mergeCell ref="C14:I14"/>
    <mergeCell ref="J14:K14"/>
    <mergeCell ref="L14:P14"/>
    <mergeCell ref="Q14:U14"/>
    <mergeCell ref="X14:AB14"/>
    <mergeCell ref="AG14:AJ14"/>
    <mergeCell ref="AK14:AL14"/>
    <mergeCell ref="AM14:AN14"/>
    <mergeCell ref="AK11:AL11"/>
    <mergeCell ref="AM11:AN11"/>
    <mergeCell ref="A12:B12"/>
    <mergeCell ref="C12:J12"/>
    <mergeCell ref="L12:P12"/>
    <mergeCell ref="Q12:U12"/>
    <mergeCell ref="X12:AB12"/>
    <mergeCell ref="AG12:AJ12"/>
    <mergeCell ref="AK12:AL12"/>
    <mergeCell ref="AM12:AN12"/>
    <mergeCell ref="A9:AN9"/>
    <mergeCell ref="A10:B11"/>
    <mergeCell ref="C10:U10"/>
    <mergeCell ref="C11:J11"/>
    <mergeCell ref="L11:P11"/>
    <mergeCell ref="Q11:U11"/>
    <mergeCell ref="V10:AD10"/>
    <mergeCell ref="X11:AB11"/>
    <mergeCell ref="AE10:AN10"/>
    <mergeCell ref="AG11:AJ11"/>
    <mergeCell ref="A7:F7"/>
    <mergeCell ref="G7:AG7"/>
    <mergeCell ref="AH7:AK7"/>
    <mergeCell ref="AL7:AN7"/>
    <mergeCell ref="A8:E8"/>
    <mergeCell ref="F8:AG8"/>
    <mergeCell ref="AH8:AK8"/>
    <mergeCell ref="AL8:AN8"/>
    <mergeCell ref="B5:AH5"/>
    <mergeCell ref="AI5:AK5"/>
    <mergeCell ref="AL5:AN5"/>
    <mergeCell ref="A6:H6"/>
    <mergeCell ref="I6:AG6"/>
    <mergeCell ref="AH6:AK6"/>
    <mergeCell ref="AL6:AN6"/>
    <mergeCell ref="A1:AN1"/>
    <mergeCell ref="A2:AM2"/>
    <mergeCell ref="A3:AK3"/>
    <mergeCell ref="AL3:AN3"/>
    <mergeCell ref="A4:AK4"/>
    <mergeCell ref="AL4:AN4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1" manualBreakCount="1">
    <brk id="29" max="255" man="1"/>
  </rowBreaks>
  <colBreaks count="1" manualBreakCount="1"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2017-06-20T09:48:05Z</dcterms:modified>
  <cp:category/>
  <cp:version/>
  <cp:contentType/>
  <cp:contentStatus/>
</cp:coreProperties>
</file>