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Источ ВФДБ РМР 2018-20" sheetId="1" r:id="rId1"/>
  </sheets>
  <definedNames>
    <definedName name="_xlnm.Print_Area" localSheetId="0">'Прил13 Источ ВФДБ РМР 2018-20'!$A$1:$E$32</definedName>
  </definedNames>
  <calcPr calcId="124519"/>
</workbook>
</file>

<file path=xl/calcChain.xml><?xml version="1.0" encoding="utf-8"?>
<calcChain xmlns="http://schemas.openxmlformats.org/spreadsheetml/2006/main">
  <c r="C32" i="1"/>
  <c r="C31"/>
  <c r="E32"/>
  <c r="D32"/>
  <c r="D31"/>
  <c r="D22"/>
  <c r="D14"/>
  <c r="E16"/>
  <c r="E31"/>
  <c r="C16"/>
  <c r="E29"/>
  <c r="E28"/>
  <c r="E27"/>
  <c r="E26"/>
  <c r="E23"/>
  <c r="E21"/>
  <c r="E20"/>
  <c r="E19" s="1"/>
  <c r="E15"/>
  <c r="E13"/>
  <c r="D30"/>
  <c r="D29"/>
  <c r="D28"/>
  <c r="D27"/>
  <c r="D26" s="1"/>
  <c r="D23"/>
  <c r="D21" s="1"/>
  <c r="D20"/>
  <c r="D19" s="1"/>
  <c r="D15"/>
  <c r="D13"/>
  <c r="D25" l="1"/>
  <c r="D24" s="1"/>
  <c r="E25"/>
  <c r="E24" s="1"/>
  <c r="E30"/>
  <c r="E18"/>
  <c r="E17"/>
  <c r="E12"/>
  <c r="D12"/>
  <c r="D17"/>
  <c r="D18"/>
  <c r="D11" l="1"/>
  <c r="E1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<sst xmlns="http://schemas.openxmlformats.org/spreadsheetml/2006/main" count="55" uniqueCount="55">
  <si>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</si>
  <si>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</si>
  <si>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</si>
  <si>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</si>
  <si>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</si>
  <si>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</si>
  <si>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</si>
  <si>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</si>
  <si>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</si>
  <si>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</si>
  <si>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</si>
  <si>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</si>
  <si>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</si>
  <si>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</si>
  <si>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</si>
  <si>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</si>
  <si>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</si>
  <si>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</si>
  <si>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</si>
  <si>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</si>
  <si>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</si>
  <si>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</si>
  <si>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</si>
  <si>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</si>
  <si>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</si>
  <si>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</si>
  <si>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</si>
  <si>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</si>
  <si>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</si>
  <si>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</si>
  <si>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</si>
  <si>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</si>
  <si>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</si>
  <si>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</si>
  <si>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</si>
  <si>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</si>
  <si>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</si>
  <si>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</si>
  <si>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</si>
  <si>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</si>
  <si>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</si>
  <si>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</si>
  <si>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</si>
  <si>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</si>
  <si>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</si>
  <si>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</si>
  <si>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</si>
  <si>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</si>
  <si>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                от                      2017 года № </t>
  </si>
  <si>
    <t>2018 год</t>
  </si>
  <si>
    <t>2019 год</t>
  </si>
  <si>
    <t>2020 год</t>
  </si>
  <si>
    <t>тыс. рублей</t>
  </si>
  <si>
    <t xml:space="preserve">Источники внутреннего финансирования дефицита бюджета Ртищевского муниципального района на 2018 год и на плановый период 2019 и 2020 годов
 </t>
  </si>
  <si>
    <t xml:space="preserve">                                                                                   Приложение № 12 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</si>
</sst>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  <font>
      <sz val="12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tabSelected="1" view="pageBreakPreview" zoomScaleSheetLayoutView="100" workbookViewId="0">
      <selection activeCell="C22" sqref="C22"/>
    </sheetView>
  </sheetViews>
  <sheetFormatPr defaultRowHeight="15"/>
  <cols>
    <col min="1" max="1" width="25" style="23" customWidth="1"/>
    <col min="2" max="2" width="54.28515625" style="1" customWidth="1"/>
    <col min="3" max="3" width="18.28515625" style="24" customWidth="1"/>
    <col min="4" max="4" width="18.5703125" style="1" customWidth="1"/>
    <col min="5" max="5" width="18.28515625" style="1" customWidth="1"/>
    <col min="6" max="16384" width="9.140625" style="1"/>
  </cols>
  <sheetData>
    <row r="1" spans="1:5" ht="15.75">
      <c r="A1" s="46" t="s">
        <v>54</v>
      </c>
      <c r="B1" s="46"/>
      <c r="C1" s="46"/>
    </row>
    <row r="2" spans="1:5" ht="15.75">
      <c r="A2" s="46" t="s">
        <v>0</v>
      </c>
      <c r="B2" s="46"/>
      <c r="C2" s="46"/>
    </row>
    <row r="3" spans="1:5" ht="15.75">
      <c r="A3" s="46" t="s">
        <v>1</v>
      </c>
      <c r="B3" s="46"/>
      <c r="C3" s="46"/>
    </row>
    <row r="4" spans="1:5" ht="15.75">
      <c r="A4" s="46" t="s">
        <v>48</v>
      </c>
      <c r="B4" s="46"/>
      <c r="C4" s="46"/>
    </row>
    <row r="7" spans="1:5" s="2" customFormat="1" ht="39.75" customHeight="1">
      <c r="A7" s="47" t="s">
        <v>53</v>
      </c>
      <c r="B7" s="47"/>
      <c r="C7" s="47"/>
      <c r="D7" s="47"/>
      <c r="E7" s="47"/>
    </row>
    <row r="8" spans="1:5" s="2" customFormat="1" ht="16.5" thickBot="1">
      <c r="A8" s="3"/>
      <c r="E8" s="4" t="s">
        <v>52</v>
      </c>
    </row>
    <row r="9" spans="1:5" s="2" customFormat="1" ht="45.75" customHeight="1">
      <c r="A9" s="5" t="s">
        <v>2</v>
      </c>
      <c r="B9" s="6" t="s">
        <v>3</v>
      </c>
      <c r="C9" s="30" t="s">
        <v>49</v>
      </c>
      <c r="D9" s="38" t="s">
        <v>50</v>
      </c>
      <c r="E9" s="39" t="s">
        <v>51</v>
      </c>
    </row>
    <row r="10" spans="1:5" s="2" customFormat="1" ht="15.75">
      <c r="A10" s="7">
        <v>1</v>
      </c>
      <c r="B10" s="8">
        <v>2</v>
      </c>
      <c r="C10" s="31">
        <v>3</v>
      </c>
      <c r="D10" s="37">
        <v>4</v>
      </c>
      <c r="E10" s="40">
        <v>5</v>
      </c>
    </row>
    <row r="11" spans="1:5" s="2" customFormat="1" ht="31.5">
      <c r="A11" s="25" t="s">
        <v>4</v>
      </c>
      <c r="B11" s="26" t="s">
        <v>5</v>
      </c>
      <c r="C11" s="32">
        <f>C12+C17+C24+C30</f>
        <v>-4500</v>
      </c>
      <c r="D11" s="48">
        <f>D12+D17+D24+D30</f>
        <v>0</v>
      </c>
      <c r="E11" s="9">
        <f>E12+E17+E24+E30</f>
        <v>-9600</v>
      </c>
    </row>
    <row r="12" spans="1:5" s="2" customFormat="1" ht="31.5">
      <c r="A12" s="10" t="s">
        <v>6</v>
      </c>
      <c r="B12" s="11" t="s">
        <v>7</v>
      </c>
      <c r="C12" s="32">
        <f>C13+C15</f>
        <v>-4500</v>
      </c>
      <c r="D12" s="32">
        <f>D13+D15</f>
        <v>9600</v>
      </c>
      <c r="E12" s="9">
        <f>E13+E15</f>
        <v>-9600</v>
      </c>
    </row>
    <row r="13" spans="1:5" s="2" customFormat="1" ht="31.5">
      <c r="A13" s="10" t="s">
        <v>8</v>
      </c>
      <c r="B13" s="11" t="s">
        <v>9</v>
      </c>
      <c r="C13" s="48">
        <f>C14</f>
        <v>0</v>
      </c>
      <c r="D13" s="32">
        <f>D14</f>
        <v>9600</v>
      </c>
      <c r="E13" s="54">
        <f>E14</f>
        <v>0</v>
      </c>
    </row>
    <row r="14" spans="1:5" s="2" customFormat="1" ht="47.25">
      <c r="A14" s="41" t="s">
        <v>10</v>
      </c>
      <c r="B14" s="12" t="s">
        <v>11</v>
      </c>
      <c r="C14" s="49">
        <v>0</v>
      </c>
      <c r="D14" s="33">
        <f>9600</f>
        <v>9600</v>
      </c>
      <c r="E14" s="55">
        <v>0</v>
      </c>
    </row>
    <row r="15" spans="1:5" s="2" customFormat="1" ht="31.5">
      <c r="A15" s="10" t="s">
        <v>12</v>
      </c>
      <c r="B15" s="11" t="s">
        <v>13</v>
      </c>
      <c r="C15" s="33">
        <f>C16</f>
        <v>-4500</v>
      </c>
      <c r="D15" s="49">
        <f>D16</f>
        <v>0</v>
      </c>
      <c r="E15" s="13">
        <f>E16</f>
        <v>-9600</v>
      </c>
    </row>
    <row r="16" spans="1:5" s="2" customFormat="1" ht="47.25">
      <c r="A16" s="41" t="s">
        <v>14</v>
      </c>
      <c r="B16" s="12" t="s">
        <v>15</v>
      </c>
      <c r="C16" s="33">
        <f>-4500</f>
        <v>-4500</v>
      </c>
      <c r="D16" s="49">
        <v>0</v>
      </c>
      <c r="E16" s="13">
        <f>-9600</f>
        <v>-9600</v>
      </c>
    </row>
    <row r="17" spans="1:5" s="2" customFormat="1" ht="31.5">
      <c r="A17" s="10" t="s">
        <v>16</v>
      </c>
      <c r="B17" s="12" t="s">
        <v>17</v>
      </c>
      <c r="C17" s="49">
        <f>C19+C21</f>
        <v>0</v>
      </c>
      <c r="D17" s="33">
        <f>D19+D21</f>
        <v>-9600</v>
      </c>
      <c r="E17" s="55">
        <f>E19+E21</f>
        <v>0</v>
      </c>
    </row>
    <row r="18" spans="1:5" s="2" customFormat="1" ht="47.25">
      <c r="A18" s="14" t="s">
        <v>18</v>
      </c>
      <c r="B18" s="12" t="s">
        <v>19</v>
      </c>
      <c r="C18" s="49">
        <f>C19+C21</f>
        <v>0</v>
      </c>
      <c r="D18" s="33">
        <f>D19+D21</f>
        <v>-9600</v>
      </c>
      <c r="E18" s="55">
        <f>E19+E21</f>
        <v>0</v>
      </c>
    </row>
    <row r="19" spans="1:5" s="2" customFormat="1" ht="47.25" hidden="1">
      <c r="A19" s="15" t="s">
        <v>20</v>
      </c>
      <c r="B19" s="12" t="s">
        <v>21</v>
      </c>
      <c r="C19" s="49">
        <f>C20</f>
        <v>0</v>
      </c>
      <c r="D19" s="33">
        <f>D20</f>
        <v>0</v>
      </c>
      <c r="E19" s="55">
        <f>E20</f>
        <v>0</v>
      </c>
    </row>
    <row r="20" spans="1:5" s="2" customFormat="1" ht="63" hidden="1">
      <c r="A20" s="15" t="s">
        <v>22</v>
      </c>
      <c r="B20" s="12" t="s">
        <v>23</v>
      </c>
      <c r="C20" s="49">
        <f>0</f>
        <v>0</v>
      </c>
      <c r="D20" s="33">
        <f>0</f>
        <v>0</v>
      </c>
      <c r="E20" s="55">
        <f>0</f>
        <v>0</v>
      </c>
    </row>
    <row r="21" spans="1:5" s="2" customFormat="1" ht="47.25">
      <c r="A21" s="15" t="s">
        <v>24</v>
      </c>
      <c r="B21" s="12" t="s">
        <v>25</v>
      </c>
      <c r="C21" s="49">
        <f>C22+C23</f>
        <v>0</v>
      </c>
      <c r="D21" s="33">
        <f>D22+D23</f>
        <v>-9600</v>
      </c>
      <c r="E21" s="55">
        <f>E22+E23</f>
        <v>0</v>
      </c>
    </row>
    <row r="22" spans="1:5" s="2" customFormat="1" ht="63">
      <c r="A22" s="15" t="s">
        <v>26</v>
      </c>
      <c r="B22" s="12" t="s">
        <v>27</v>
      </c>
      <c r="C22" s="49">
        <v>0</v>
      </c>
      <c r="D22" s="33">
        <f>-9600</f>
        <v>-9600</v>
      </c>
      <c r="E22" s="55">
        <v>0</v>
      </c>
    </row>
    <row r="23" spans="1:5" s="2" customFormat="1" ht="47.25" hidden="1">
      <c r="A23" s="15" t="s">
        <v>28</v>
      </c>
      <c r="B23" s="12" t="s">
        <v>29</v>
      </c>
      <c r="C23" s="49">
        <f>0</f>
        <v>0</v>
      </c>
      <c r="D23" s="33">
        <f>0</f>
        <v>0</v>
      </c>
      <c r="E23" s="13">
        <f>0</f>
        <v>0</v>
      </c>
    </row>
    <row r="24" spans="1:5" s="16" customFormat="1" ht="31.5" hidden="1">
      <c r="A24" s="10" t="s">
        <v>30</v>
      </c>
      <c r="B24" s="11" t="s">
        <v>31</v>
      </c>
      <c r="C24" s="48">
        <f>C25</f>
        <v>0</v>
      </c>
      <c r="D24" s="32">
        <f>D25</f>
        <v>0</v>
      </c>
      <c r="E24" s="9">
        <f>E25</f>
        <v>0</v>
      </c>
    </row>
    <row r="25" spans="1:5" s="16" customFormat="1" ht="31.5" hidden="1">
      <c r="A25" s="10" t="s">
        <v>32</v>
      </c>
      <c r="B25" s="11" t="s">
        <v>33</v>
      </c>
      <c r="C25" s="48">
        <f>C26+C28</f>
        <v>0</v>
      </c>
      <c r="D25" s="32">
        <f>D26+D28</f>
        <v>0</v>
      </c>
      <c r="E25" s="9">
        <f>E26+E28</f>
        <v>0</v>
      </c>
    </row>
    <row r="26" spans="1:5" s="16" customFormat="1" ht="31.5" hidden="1">
      <c r="A26" s="10" t="s">
        <v>34</v>
      </c>
      <c r="B26" s="11" t="s">
        <v>35</v>
      </c>
      <c r="C26" s="48">
        <f>C27</f>
        <v>0</v>
      </c>
      <c r="D26" s="32">
        <f>D27</f>
        <v>0</v>
      </c>
      <c r="E26" s="9">
        <f>E27</f>
        <v>0</v>
      </c>
    </row>
    <row r="27" spans="1:5" s="2" customFormat="1" ht="63" hidden="1">
      <c r="A27" s="17" t="s">
        <v>36</v>
      </c>
      <c r="B27" s="18" t="s">
        <v>37</v>
      </c>
      <c r="C27" s="50">
        <f>0</f>
        <v>0</v>
      </c>
      <c r="D27" s="34">
        <f>0</f>
        <v>0</v>
      </c>
      <c r="E27" s="19">
        <f>0</f>
        <v>0</v>
      </c>
    </row>
    <row r="28" spans="1:5" s="2" customFormat="1" ht="31.5" hidden="1">
      <c r="A28" s="10" t="s">
        <v>38</v>
      </c>
      <c r="B28" s="11" t="s">
        <v>39</v>
      </c>
      <c r="C28" s="50">
        <f>C29</f>
        <v>0</v>
      </c>
      <c r="D28" s="34">
        <f>D29</f>
        <v>0</v>
      </c>
      <c r="E28" s="19">
        <f>E29</f>
        <v>0</v>
      </c>
    </row>
    <row r="29" spans="1:5" s="2" customFormat="1" ht="63" hidden="1">
      <c r="A29" s="20" t="s">
        <v>40</v>
      </c>
      <c r="B29" s="21" t="s">
        <v>41</v>
      </c>
      <c r="C29" s="51">
        <f>0</f>
        <v>0</v>
      </c>
      <c r="D29" s="35">
        <f>0</f>
        <v>0</v>
      </c>
      <c r="E29" s="22">
        <f>0</f>
        <v>0</v>
      </c>
    </row>
    <row r="30" spans="1:5" s="2" customFormat="1" ht="31.5">
      <c r="A30" s="27" t="s">
        <v>42</v>
      </c>
      <c r="B30" s="28" t="s">
        <v>43</v>
      </c>
      <c r="C30" s="48">
        <f>C31+C32</f>
        <v>0</v>
      </c>
      <c r="D30" s="52">
        <f>D31+D32</f>
        <v>0</v>
      </c>
      <c r="E30" s="53">
        <f>E31+E32</f>
        <v>0</v>
      </c>
    </row>
    <row r="31" spans="1:5" s="2" customFormat="1" ht="31.5">
      <c r="A31" s="27" t="s">
        <v>44</v>
      </c>
      <c r="B31" s="28" t="s">
        <v>45</v>
      </c>
      <c r="C31" s="36">
        <f>-684592.4-9262.2</f>
        <v>-693854.6</v>
      </c>
      <c r="D31" s="36">
        <f>-625407.2-9600</f>
        <v>-635007.19999999995</v>
      </c>
      <c r="E31" s="29">
        <f>-652140.6</f>
        <v>-652140.6</v>
      </c>
    </row>
    <row r="32" spans="1:5" ht="32.25" thickBot="1">
      <c r="A32" s="42" t="s">
        <v>46</v>
      </c>
      <c r="B32" s="43" t="s">
        <v>47</v>
      </c>
      <c r="C32" s="44">
        <f>680092.4+9262.2+4500</f>
        <v>693854.6</v>
      </c>
      <c r="D32" s="44">
        <f>625407.2+9600</f>
        <v>635007.19999999995</v>
      </c>
      <c r="E32" s="45">
        <f>642540.6+9600</f>
        <v>652140.6</v>
      </c>
    </row>
  </sheetData>
  <mergeCells count="5">
    <mergeCell ref="A1:C1"/>
    <mergeCell ref="A2:C2"/>
    <mergeCell ref="A3:C3"/>
    <mergeCell ref="A4:C4"/>
    <mergeCell ref="A7:E7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Источ ВФДБ РМР 2018-20</vt:lpstr>
      <vt:lpstr>'Прил13 Источ ВФДБ РМР 2018-20'!Область_печати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2017-12-08T11:59:24Z</dcterms:modified>
</cp:coreProperties>
</file>